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まさき\Desktop\"/>
    </mc:Choice>
  </mc:AlternateContent>
  <bookViews>
    <workbookView xWindow="0" yWindow="0" windowWidth="16815" windowHeight="6810" tabRatio="601" firstSheet="10" activeTab="10"/>
  </bookViews>
  <sheets>
    <sheet name="ＡＢ会場" sheetId="13" state="hidden" r:id="rId1"/>
    <sheet name="ＣＤ会場" sheetId="15" state="hidden" r:id="rId2"/>
    <sheet name="ＥＦ会場" sheetId="12" state="hidden" r:id="rId3"/>
    <sheet name="ＧＨ会場" sheetId="14" state="hidden" r:id="rId4"/>
    <sheet name="七飯会場改正番" sheetId="11" state="hidden" r:id="rId5"/>
    <sheet name="タイムテーブル" sheetId="16" state="hidden" r:id="rId6"/>
    <sheet name="予選結果表" sheetId="10" state="hidden" r:id="rId7"/>
    <sheet name="決勝トーナメント" sheetId="17" state="hidden" r:id="rId8"/>
    <sheet name="指導者タイムテーブル" sheetId="18" state="hidden" r:id="rId9"/>
    <sheet name="リーグ表" sheetId="3" state="hidden" r:id="rId10"/>
    <sheet name="大会予選組み合わせ" sheetId="34" r:id="rId11"/>
    <sheet name="A・Bブロック" sheetId="29" r:id="rId12"/>
    <sheet name="C・Dブロック" sheetId="33" r:id="rId13"/>
    <sheet name="E・Fブロック" sheetId="31" r:id="rId14"/>
    <sheet name="G・Hブロック" sheetId="32" r:id="rId15"/>
    <sheet name="A～Dブロック予選結果" sheetId="30" r:id="rId16"/>
    <sheet name="E～Hブロック予選結果" sheetId="36" r:id="rId17"/>
    <sheet name="トーナメント表" sheetId="38" r:id="rId18"/>
  </sheets>
  <definedNames>
    <definedName name="_xlnm.Print_Area" localSheetId="15">'A～Dブロック予選結果'!$A$1:$W$46</definedName>
    <definedName name="_xlnm.Print_Area" localSheetId="1">ＣＤ会場!$A$1:$M$57</definedName>
    <definedName name="_xlnm.Print_Area" localSheetId="16">'E～Hブロック予選結果'!$A$1:$W$46</definedName>
    <definedName name="_xlnm.Print_Area" localSheetId="2">ＥＦ会場!$A$1:$M$57</definedName>
    <definedName name="_xlnm.Print_Area" localSheetId="3">ＧＨ会場!$A$1:$M$53</definedName>
    <definedName name="_xlnm.Print_Area" localSheetId="5">タイムテーブル!$A$64:$M$126</definedName>
    <definedName name="_xlnm.Print_Area" localSheetId="9">リーグ表!$A$55:$L$107</definedName>
    <definedName name="_xlnm.Print_Area" localSheetId="8">指導者タイムテーブル!$A$1:$H$47</definedName>
    <definedName name="_xlnm.Print_Area" localSheetId="4">七飯会場改正番!$A$1:$M$57</definedName>
    <definedName name="_xlnm.Print_Area" localSheetId="10">大会予選組み合わせ!$A$1:$AH$58</definedName>
  </definedNames>
  <calcPr calcId="152511"/>
</workbook>
</file>

<file path=xl/calcChain.xml><?xml version="1.0" encoding="utf-8"?>
<calcChain xmlns="http://schemas.openxmlformats.org/spreadsheetml/2006/main">
  <c r="K43" i="30" l="1"/>
  <c r="I43" i="30"/>
  <c r="N42" i="30"/>
  <c r="L42" i="30"/>
  <c r="N43" i="30"/>
  <c r="L43" i="30"/>
  <c r="K42" i="30"/>
  <c r="I42" i="30"/>
  <c r="N44" i="30"/>
  <c r="L44" i="30"/>
  <c r="H42" i="30"/>
  <c r="F42" i="30"/>
  <c r="AA34" i="30"/>
  <c r="K31" i="30"/>
  <c r="I31" i="30"/>
  <c r="N30" i="30"/>
  <c r="L30" i="30"/>
  <c r="N31" i="30"/>
  <c r="L31" i="30"/>
  <c r="K30" i="30"/>
  <c r="I30" i="30"/>
  <c r="N32" i="30"/>
  <c r="L32" i="30"/>
  <c r="H30" i="30"/>
  <c r="F30" i="30"/>
  <c r="K19" i="30"/>
  <c r="I19" i="30"/>
  <c r="N18" i="30"/>
  <c r="L18" i="30"/>
  <c r="N19" i="30"/>
  <c r="L19" i="30"/>
  <c r="K18" i="30"/>
  <c r="I18" i="30"/>
  <c r="N20" i="30"/>
  <c r="L20" i="30"/>
  <c r="H18" i="30"/>
  <c r="F18" i="30"/>
  <c r="K7" i="30"/>
  <c r="I7" i="30"/>
  <c r="N6" i="30"/>
  <c r="L6" i="30"/>
  <c r="N7" i="30"/>
  <c r="L7" i="30"/>
  <c r="K6" i="30"/>
  <c r="I6" i="30"/>
  <c r="N8" i="30"/>
  <c r="L8" i="30"/>
  <c r="H6" i="30"/>
  <c r="F6" i="30"/>
  <c r="K43" i="36"/>
  <c r="I43" i="36"/>
  <c r="N42" i="36"/>
  <c r="L42" i="36"/>
  <c r="N43" i="36"/>
  <c r="L43" i="36"/>
  <c r="K42" i="36"/>
  <c r="I42" i="36"/>
  <c r="N44" i="36"/>
  <c r="L44" i="36"/>
  <c r="H42" i="36"/>
  <c r="F42" i="36"/>
  <c r="K31" i="36"/>
  <c r="I31" i="36"/>
  <c r="N30" i="36"/>
  <c r="C33" i="36" s="1"/>
  <c r="L30" i="36"/>
  <c r="L32" i="36"/>
  <c r="N31" i="36"/>
  <c r="L31" i="36"/>
  <c r="K30" i="36"/>
  <c r="I30" i="36"/>
  <c r="N32" i="36"/>
  <c r="H30" i="36"/>
  <c r="F30" i="36"/>
  <c r="K19" i="36"/>
  <c r="I19" i="36"/>
  <c r="N19" i="36"/>
  <c r="L19" i="36"/>
  <c r="N18" i="36"/>
  <c r="L18" i="36"/>
  <c r="K18" i="36"/>
  <c r="I18" i="36"/>
  <c r="N20" i="36"/>
  <c r="L20" i="36"/>
  <c r="H18" i="36"/>
  <c r="F18" i="36"/>
  <c r="K7" i="36"/>
  <c r="I7" i="36"/>
  <c r="N6" i="36"/>
  <c r="L6" i="36"/>
  <c r="N7" i="36"/>
  <c r="L7" i="36"/>
  <c r="K6" i="36"/>
  <c r="I6" i="36"/>
  <c r="N8" i="36"/>
  <c r="L8" i="36"/>
  <c r="H6" i="36"/>
  <c r="F6" i="36"/>
  <c r="E33" i="36"/>
  <c r="AE46" i="36" l="1"/>
  <c r="AE45" i="36"/>
  <c r="AE44" i="36"/>
  <c r="AE43" i="36"/>
  <c r="AE42" i="36"/>
  <c r="AE41" i="36"/>
  <c r="AA46" i="36"/>
  <c r="AA45" i="36"/>
  <c r="AA44" i="36"/>
  <c r="AA43" i="36"/>
  <c r="AA42" i="36"/>
  <c r="AA41" i="36"/>
  <c r="AE34" i="36"/>
  <c r="AE33" i="36"/>
  <c r="AE32" i="36"/>
  <c r="AE31" i="36"/>
  <c r="AE30" i="36"/>
  <c r="AE29" i="36"/>
  <c r="AA34" i="36"/>
  <c r="AA33" i="36"/>
  <c r="AA32" i="36"/>
  <c r="AA31" i="36"/>
  <c r="AA30" i="36"/>
  <c r="AA29" i="36"/>
  <c r="AE46" i="30"/>
  <c r="AE45" i="30"/>
  <c r="AE44" i="30"/>
  <c r="AE43" i="30"/>
  <c r="AE42" i="30"/>
  <c r="AE41" i="30"/>
  <c r="AA46" i="30"/>
  <c r="AA45" i="30"/>
  <c r="AA44" i="30"/>
  <c r="AA43" i="30"/>
  <c r="AA42" i="30"/>
  <c r="AA41" i="30"/>
  <c r="AE34" i="30"/>
  <c r="AE33" i="30"/>
  <c r="AE32" i="30"/>
  <c r="AE31" i="30"/>
  <c r="AE30" i="30"/>
  <c r="AE29" i="30"/>
  <c r="AA33" i="30"/>
  <c r="AA32" i="30"/>
  <c r="AA31" i="30"/>
  <c r="AA30" i="30"/>
  <c r="AA29" i="30"/>
  <c r="T30" i="36" l="1"/>
  <c r="S30" i="36"/>
  <c r="T42" i="36"/>
  <c r="S42" i="36"/>
  <c r="S6" i="36"/>
  <c r="S18" i="36"/>
  <c r="K45" i="36"/>
  <c r="I45" i="36"/>
  <c r="C43" i="36"/>
  <c r="S43" i="36" s="1"/>
  <c r="H45" i="36"/>
  <c r="H44" i="36"/>
  <c r="F45" i="36"/>
  <c r="F44" i="36"/>
  <c r="E45" i="36"/>
  <c r="E44" i="36"/>
  <c r="T44" i="36" s="1"/>
  <c r="C45" i="36"/>
  <c r="C44" i="36"/>
  <c r="S44" i="36" s="1"/>
  <c r="E43" i="36"/>
  <c r="T43" i="36" s="1"/>
  <c r="G42" i="36"/>
  <c r="D43" i="36" s="1"/>
  <c r="C19" i="36"/>
  <c r="C31" i="36"/>
  <c r="E31" i="36"/>
  <c r="E19" i="36"/>
  <c r="F32" i="36"/>
  <c r="H32" i="36"/>
  <c r="F20" i="36"/>
  <c r="M42" i="36"/>
  <c r="D45" i="36" s="1"/>
  <c r="M44" i="36"/>
  <c r="J45" i="36" s="1"/>
  <c r="M43" i="36"/>
  <c r="G45" i="36" s="1"/>
  <c r="J43" i="36"/>
  <c r="G44" i="36" s="1"/>
  <c r="J42" i="36"/>
  <c r="D44" i="36" s="1"/>
  <c r="L41" i="36"/>
  <c r="I41" i="36"/>
  <c r="F41" i="36"/>
  <c r="C41" i="36"/>
  <c r="B43" i="32"/>
  <c r="H56" i="32" s="1"/>
  <c r="B41" i="32"/>
  <c r="H53" i="32" s="1"/>
  <c r="B39" i="32"/>
  <c r="D35" i="32" s="1"/>
  <c r="B37" i="32"/>
  <c r="E56" i="32" s="1"/>
  <c r="B16" i="32"/>
  <c r="H29" i="32" s="1"/>
  <c r="B14" i="32"/>
  <c r="H26" i="32" s="1"/>
  <c r="B12" i="32"/>
  <c r="E30" i="32" s="1"/>
  <c r="B10" i="32"/>
  <c r="E29" i="32" s="1"/>
  <c r="I33" i="32"/>
  <c r="D33" i="32"/>
  <c r="D6" i="32"/>
  <c r="I6" i="32"/>
  <c r="U42" i="36" l="1"/>
  <c r="U30" i="36"/>
  <c r="P42" i="36"/>
  <c r="Q42" i="36"/>
  <c r="O42" i="36"/>
  <c r="S45" i="36"/>
  <c r="O43" i="36"/>
  <c r="T45" i="36"/>
  <c r="U44" i="36"/>
  <c r="U43" i="36"/>
  <c r="O44" i="36"/>
  <c r="Q45" i="36"/>
  <c r="Q43" i="36"/>
  <c r="P44" i="36"/>
  <c r="Q44" i="36"/>
  <c r="P43" i="36"/>
  <c r="O45" i="36"/>
  <c r="P45" i="36"/>
  <c r="H57" i="32"/>
  <c r="E35" i="32"/>
  <c r="E51" i="32"/>
  <c r="H54" i="32"/>
  <c r="F35" i="32"/>
  <c r="E57" i="32"/>
  <c r="F8" i="32"/>
  <c r="D8" i="32"/>
  <c r="E27" i="32"/>
  <c r="H23" i="32"/>
  <c r="C8" i="32"/>
  <c r="E8" i="32"/>
  <c r="H20" i="32"/>
  <c r="E50" i="32"/>
  <c r="E53" i="32"/>
  <c r="K20" i="32"/>
  <c r="H24" i="32"/>
  <c r="H27" i="32"/>
  <c r="H30" i="32"/>
  <c r="K46" i="32"/>
  <c r="H50" i="32"/>
  <c r="H19" i="32"/>
  <c r="E23" i="32"/>
  <c r="E26" i="32"/>
  <c r="H47" i="32"/>
  <c r="E54" i="32"/>
  <c r="E24" i="32"/>
  <c r="C35" i="32"/>
  <c r="H46" i="32"/>
  <c r="K19" i="32"/>
  <c r="K47" i="32"/>
  <c r="H51" i="32"/>
  <c r="AE22" i="30"/>
  <c r="AA22" i="30"/>
  <c r="AE21" i="30"/>
  <c r="AA21" i="30"/>
  <c r="AE20" i="30"/>
  <c r="AA20" i="30"/>
  <c r="AE19" i="30"/>
  <c r="AA19" i="30"/>
  <c r="AE18" i="30"/>
  <c r="AA18" i="30"/>
  <c r="AE17" i="30"/>
  <c r="AA17" i="30"/>
  <c r="AE10" i="30"/>
  <c r="AA10" i="30"/>
  <c r="AE9" i="30"/>
  <c r="AA9" i="30"/>
  <c r="AE8" i="30"/>
  <c r="AA8" i="30"/>
  <c r="AE7" i="30"/>
  <c r="AA7" i="30"/>
  <c r="AE6" i="30"/>
  <c r="AA6" i="30"/>
  <c r="AE5" i="30"/>
  <c r="AA5" i="30"/>
  <c r="AE22" i="36"/>
  <c r="AA22" i="36"/>
  <c r="AE21" i="36"/>
  <c r="AA21" i="36"/>
  <c r="AE20" i="36"/>
  <c r="AA20" i="36"/>
  <c r="AE19" i="36"/>
  <c r="AA19" i="36"/>
  <c r="AE18" i="36"/>
  <c r="AA18" i="36"/>
  <c r="AE17" i="36"/>
  <c r="AA17" i="36"/>
  <c r="R42" i="36" l="1"/>
  <c r="U45" i="36"/>
  <c r="R44" i="36"/>
  <c r="R43" i="36"/>
  <c r="R45" i="36"/>
  <c r="AE10" i="36"/>
  <c r="AA10" i="36"/>
  <c r="AE9" i="36"/>
  <c r="AA9" i="36"/>
  <c r="AE8" i="36"/>
  <c r="AA8" i="36"/>
  <c r="AE7" i="36"/>
  <c r="AA7" i="36"/>
  <c r="AE6" i="36"/>
  <c r="AA6" i="36"/>
  <c r="AE5" i="36"/>
  <c r="AA5" i="36"/>
  <c r="V42" i="36" l="1"/>
  <c r="V43" i="36"/>
  <c r="V45" i="36"/>
  <c r="V44" i="36"/>
  <c r="B43" i="31"/>
  <c r="B41" i="31"/>
  <c r="B39" i="31"/>
  <c r="B37" i="31"/>
  <c r="B16" i="31"/>
  <c r="B14" i="31"/>
  <c r="B12" i="31"/>
  <c r="B10" i="31"/>
  <c r="B43" i="33"/>
  <c r="B41" i="33"/>
  <c r="B39" i="33"/>
  <c r="B37" i="33"/>
  <c r="B16" i="33"/>
  <c r="B14" i="33"/>
  <c r="B12" i="33"/>
  <c r="B10" i="33"/>
  <c r="B43" i="29"/>
  <c r="B41" i="29"/>
  <c r="B39" i="29"/>
  <c r="B37" i="29"/>
  <c r="B16" i="29"/>
  <c r="B14" i="29"/>
  <c r="B12" i="29"/>
  <c r="B10" i="29"/>
  <c r="I33" i="31" l="1"/>
  <c r="D33" i="31"/>
  <c r="I6" i="31"/>
  <c r="D6" i="31"/>
  <c r="I33" i="33"/>
  <c r="D33" i="33"/>
  <c r="I6" i="33"/>
  <c r="D6" i="33"/>
  <c r="I33" i="29"/>
  <c r="D33" i="29"/>
  <c r="I6" i="29"/>
  <c r="D6" i="29"/>
  <c r="K33" i="36" l="1"/>
  <c r="I33" i="36"/>
  <c r="H33" i="36"/>
  <c r="F33" i="36"/>
  <c r="M32" i="36"/>
  <c r="J33" i="36" s="1"/>
  <c r="E32" i="36"/>
  <c r="C32" i="36"/>
  <c r="M31" i="36"/>
  <c r="G33" i="36" s="1"/>
  <c r="J31" i="36"/>
  <c r="G32" i="36" s="1"/>
  <c r="T31" i="36"/>
  <c r="M30" i="36"/>
  <c r="J30" i="36"/>
  <c r="D32" i="36" s="1"/>
  <c r="G30" i="36"/>
  <c r="D31" i="36" s="1"/>
  <c r="K21" i="36"/>
  <c r="I21" i="36"/>
  <c r="H21" i="36"/>
  <c r="F21" i="36"/>
  <c r="E21" i="36"/>
  <c r="C21" i="36"/>
  <c r="M20" i="36"/>
  <c r="J21" i="36" s="1"/>
  <c r="H20" i="36"/>
  <c r="E20" i="36"/>
  <c r="C20" i="36"/>
  <c r="M19" i="36"/>
  <c r="G21" i="36" s="1"/>
  <c r="J19" i="36"/>
  <c r="G20" i="36" s="1"/>
  <c r="T19" i="36"/>
  <c r="S19" i="36"/>
  <c r="T18" i="36"/>
  <c r="M18" i="36"/>
  <c r="D21" i="36" s="1"/>
  <c r="J18" i="36"/>
  <c r="D20" i="36" s="1"/>
  <c r="G18" i="36"/>
  <c r="D19" i="36" s="1"/>
  <c r="K9" i="36"/>
  <c r="I9" i="36"/>
  <c r="F9" i="36"/>
  <c r="E9" i="36"/>
  <c r="C9" i="36"/>
  <c r="M8" i="36"/>
  <c r="J9" i="36" s="1"/>
  <c r="H8" i="36"/>
  <c r="F8" i="36"/>
  <c r="E8" i="36"/>
  <c r="C8" i="36"/>
  <c r="J7" i="36"/>
  <c r="G8" i="36" s="1"/>
  <c r="E7" i="36"/>
  <c r="T7" i="36" s="1"/>
  <c r="C7" i="36"/>
  <c r="T6" i="36"/>
  <c r="U6" i="36" s="1"/>
  <c r="M6" i="36"/>
  <c r="D9" i="36" s="1"/>
  <c r="J6" i="36"/>
  <c r="D8" i="36" s="1"/>
  <c r="G6" i="36"/>
  <c r="D7" i="36" s="1"/>
  <c r="D33" i="36" l="1"/>
  <c r="Q33" i="36" s="1"/>
  <c r="Q30" i="36"/>
  <c r="P30" i="36"/>
  <c r="O30" i="36"/>
  <c r="U18" i="36"/>
  <c r="T20" i="36"/>
  <c r="S21" i="36"/>
  <c r="T32" i="36"/>
  <c r="T21" i="36"/>
  <c r="T33" i="36"/>
  <c r="S9" i="36"/>
  <c r="S20" i="36"/>
  <c r="S32" i="36"/>
  <c r="U19" i="36"/>
  <c r="T8" i="36"/>
  <c r="Q31" i="36"/>
  <c r="P8" i="36"/>
  <c r="Q20" i="36"/>
  <c r="O20" i="36"/>
  <c r="Q8" i="36"/>
  <c r="Q21" i="36"/>
  <c r="P21" i="36"/>
  <c r="P20" i="36"/>
  <c r="Q32" i="36"/>
  <c r="O32" i="36"/>
  <c r="P31" i="36"/>
  <c r="P32" i="36"/>
  <c r="O19" i="36"/>
  <c r="P19" i="36"/>
  <c r="Q19" i="36"/>
  <c r="Q6" i="36"/>
  <c r="S33" i="36"/>
  <c r="Q18" i="36"/>
  <c r="O6" i="36"/>
  <c r="O8" i="36"/>
  <c r="S8" i="36"/>
  <c r="O18" i="36"/>
  <c r="R18" i="36" s="1"/>
  <c r="O21" i="36"/>
  <c r="O31" i="36"/>
  <c r="S31" i="36"/>
  <c r="U31" i="36" s="1"/>
  <c r="P6" i="36"/>
  <c r="P18" i="36"/>
  <c r="R6" i="36" l="1"/>
  <c r="R30" i="36"/>
  <c r="O33" i="36"/>
  <c r="R33" i="36" s="1"/>
  <c r="P33" i="36"/>
  <c r="U21" i="36"/>
  <c r="U20" i="36"/>
  <c r="U33" i="36"/>
  <c r="R21" i="36"/>
  <c r="U32" i="36"/>
  <c r="R8" i="36"/>
  <c r="R31" i="36"/>
  <c r="U8" i="36"/>
  <c r="R19" i="36"/>
  <c r="R32" i="36"/>
  <c r="R20" i="36"/>
  <c r="E35" i="31"/>
  <c r="D8" i="29"/>
  <c r="L29" i="36"/>
  <c r="I29" i="36"/>
  <c r="F29" i="36"/>
  <c r="C29" i="36"/>
  <c r="L17" i="36"/>
  <c r="I17" i="36"/>
  <c r="F17" i="36"/>
  <c r="C17" i="36"/>
  <c r="L5" i="36"/>
  <c r="I5" i="36"/>
  <c r="F5" i="36"/>
  <c r="C5" i="36"/>
  <c r="V30" i="36" l="1"/>
  <c r="V32" i="36"/>
  <c r="V19" i="36"/>
  <c r="H46" i="31"/>
  <c r="H30" i="31"/>
  <c r="C8" i="31"/>
  <c r="H24" i="33"/>
  <c r="E23" i="33"/>
  <c r="C35" i="29"/>
  <c r="F8" i="29"/>
  <c r="H20" i="31"/>
  <c r="E24" i="31"/>
  <c r="H26" i="31"/>
  <c r="E23" i="31"/>
  <c r="H19" i="31"/>
  <c r="H53" i="31"/>
  <c r="H57" i="31"/>
  <c r="H47" i="31"/>
  <c r="E51" i="31"/>
  <c r="E50" i="31"/>
  <c r="H27" i="33"/>
  <c r="H19" i="33"/>
  <c r="H46" i="29"/>
  <c r="E56" i="29"/>
  <c r="H19" i="29"/>
  <c r="E29" i="29"/>
  <c r="E26" i="29"/>
  <c r="E23" i="29"/>
  <c r="H29" i="29"/>
  <c r="K20" i="29"/>
  <c r="C8" i="29"/>
  <c r="K19" i="29"/>
  <c r="H23" i="29"/>
  <c r="E30" i="29"/>
  <c r="E27" i="29"/>
  <c r="V21" i="36"/>
  <c r="V20" i="36"/>
  <c r="V33" i="36"/>
  <c r="V31" i="36"/>
  <c r="V18" i="36"/>
  <c r="C8" i="33" l="1"/>
  <c r="E26" i="33"/>
  <c r="E56" i="31"/>
  <c r="E8" i="31"/>
  <c r="E53" i="31"/>
  <c r="E29" i="33"/>
  <c r="C35" i="31"/>
  <c r="E29" i="31"/>
  <c r="E26" i="31"/>
  <c r="F8" i="33"/>
  <c r="K20" i="33"/>
  <c r="H29" i="33"/>
  <c r="E50" i="29"/>
  <c r="E53" i="29"/>
  <c r="H24" i="29"/>
  <c r="H27" i="29"/>
  <c r="H29" i="31"/>
  <c r="H24" i="31"/>
  <c r="K20" i="31"/>
  <c r="H27" i="31"/>
  <c r="F8" i="31"/>
  <c r="E30" i="31"/>
  <c r="E27" i="31"/>
  <c r="K19" i="31"/>
  <c r="H23" i="31"/>
  <c r="D8" i="31"/>
  <c r="K46" i="31"/>
  <c r="H50" i="31"/>
  <c r="E57" i="31"/>
  <c r="E54" i="31"/>
  <c r="D35" i="31"/>
  <c r="H56" i="31"/>
  <c r="K47" i="31"/>
  <c r="H54" i="31"/>
  <c r="H51" i="31"/>
  <c r="F35" i="31"/>
  <c r="H47" i="33"/>
  <c r="H57" i="33"/>
  <c r="E51" i="33"/>
  <c r="H53" i="33"/>
  <c r="E35" i="33"/>
  <c r="E54" i="33"/>
  <c r="K46" i="33"/>
  <c r="E57" i="33"/>
  <c r="H50" i="33"/>
  <c r="D35" i="33"/>
  <c r="H46" i="33"/>
  <c r="E56" i="33"/>
  <c r="E53" i="33"/>
  <c r="E50" i="33"/>
  <c r="C35" i="33"/>
  <c r="K47" i="33"/>
  <c r="H56" i="33"/>
  <c r="H54" i="33"/>
  <c r="H51" i="33"/>
  <c r="F35" i="33"/>
  <c r="H30" i="33"/>
  <c r="H20" i="33"/>
  <c r="E24" i="33"/>
  <c r="H26" i="33"/>
  <c r="E8" i="33"/>
  <c r="E30" i="33"/>
  <c r="E27" i="33"/>
  <c r="K19" i="33"/>
  <c r="H23" i="33"/>
  <c r="D8" i="33"/>
  <c r="E57" i="29"/>
  <c r="E54" i="29"/>
  <c r="K46" i="29"/>
  <c r="H50" i="29"/>
  <c r="D35" i="29"/>
  <c r="H56" i="29"/>
  <c r="K47" i="29"/>
  <c r="H54" i="29"/>
  <c r="H51" i="29"/>
  <c r="F35" i="29"/>
  <c r="H47" i="29"/>
  <c r="E51" i="29"/>
  <c r="H53" i="29"/>
  <c r="H57" i="29"/>
  <c r="E35" i="29"/>
  <c r="H26" i="29"/>
  <c r="H30" i="29"/>
  <c r="H20" i="29"/>
  <c r="E24" i="29"/>
  <c r="E8" i="29"/>
  <c r="J42" i="30" l="1"/>
  <c r="T18" i="30" l="1"/>
  <c r="T42" i="30"/>
  <c r="S42" i="30"/>
  <c r="C45" i="30"/>
  <c r="E45" i="30"/>
  <c r="F45" i="30"/>
  <c r="H45" i="30"/>
  <c r="I45" i="30"/>
  <c r="K45" i="30"/>
  <c r="L41" i="30"/>
  <c r="M42" i="30"/>
  <c r="D45" i="30" s="1"/>
  <c r="M43" i="30"/>
  <c r="G45" i="30" s="1"/>
  <c r="M44" i="30"/>
  <c r="J45" i="30" s="1"/>
  <c r="T30" i="30"/>
  <c r="S30" i="30"/>
  <c r="U30" i="30" l="1"/>
  <c r="U42" i="30"/>
  <c r="T45" i="30"/>
  <c r="S45" i="30"/>
  <c r="O45" i="30"/>
  <c r="Q45" i="30"/>
  <c r="P45" i="30"/>
  <c r="S18" i="30"/>
  <c r="U18" i="30" s="1"/>
  <c r="T6" i="30"/>
  <c r="S6" i="30"/>
  <c r="M7" i="30"/>
  <c r="U6" i="30" l="1"/>
  <c r="U45" i="30"/>
  <c r="R45" i="30"/>
  <c r="H44" i="30"/>
  <c r="F44" i="30"/>
  <c r="E44" i="30"/>
  <c r="C44" i="30"/>
  <c r="J43" i="30"/>
  <c r="G44" i="30" s="1"/>
  <c r="E43" i="30"/>
  <c r="T43" i="30" s="1"/>
  <c r="C43" i="30"/>
  <c r="S43" i="30" s="1"/>
  <c r="D44" i="30"/>
  <c r="G42" i="30"/>
  <c r="I41" i="30"/>
  <c r="F41" i="30"/>
  <c r="C41" i="30"/>
  <c r="K33" i="30"/>
  <c r="I33" i="30"/>
  <c r="H33" i="30"/>
  <c r="F33" i="30"/>
  <c r="E33" i="30"/>
  <c r="C33" i="30"/>
  <c r="M32" i="30"/>
  <c r="J33" i="30" s="1"/>
  <c r="H32" i="30"/>
  <c r="F32" i="30"/>
  <c r="E32" i="30"/>
  <c r="C32" i="30"/>
  <c r="M31" i="30"/>
  <c r="G33" i="30" s="1"/>
  <c r="J31" i="30"/>
  <c r="G32" i="30" s="1"/>
  <c r="E31" i="30"/>
  <c r="T31" i="30" s="1"/>
  <c r="C31" i="30"/>
  <c r="M30" i="30"/>
  <c r="D33" i="30" s="1"/>
  <c r="J30" i="30"/>
  <c r="D32" i="30" s="1"/>
  <c r="G30" i="30"/>
  <c r="L29" i="30"/>
  <c r="I29" i="30"/>
  <c r="F29" i="30"/>
  <c r="C29" i="30"/>
  <c r="K21" i="30"/>
  <c r="I21" i="30"/>
  <c r="H21" i="30"/>
  <c r="F21" i="30"/>
  <c r="E21" i="30"/>
  <c r="C21" i="30"/>
  <c r="M20" i="30"/>
  <c r="J21" i="30" s="1"/>
  <c r="H20" i="30"/>
  <c r="F20" i="30"/>
  <c r="E20" i="30"/>
  <c r="C20" i="30"/>
  <c r="M19" i="30"/>
  <c r="G21" i="30" s="1"/>
  <c r="J19" i="30"/>
  <c r="G20" i="30" s="1"/>
  <c r="E19" i="30"/>
  <c r="T19" i="30" s="1"/>
  <c r="C19" i="30"/>
  <c r="M18" i="30"/>
  <c r="D21" i="30" s="1"/>
  <c r="J18" i="30"/>
  <c r="D20" i="30" s="1"/>
  <c r="G18" i="30"/>
  <c r="D19" i="30" s="1"/>
  <c r="L17" i="30"/>
  <c r="I17" i="30"/>
  <c r="F17" i="30"/>
  <c r="C17" i="30"/>
  <c r="K9" i="30"/>
  <c r="I9" i="30"/>
  <c r="H9" i="30"/>
  <c r="G9" i="30"/>
  <c r="F9" i="30"/>
  <c r="E9" i="30"/>
  <c r="C9" i="30"/>
  <c r="M8" i="30"/>
  <c r="J9" i="30" s="1"/>
  <c r="H8" i="30"/>
  <c r="F8" i="30"/>
  <c r="E8" i="30"/>
  <c r="C8" i="30"/>
  <c r="J7" i="30"/>
  <c r="G8" i="30" s="1"/>
  <c r="E7" i="30"/>
  <c r="T7" i="30" s="1"/>
  <c r="C7" i="30"/>
  <c r="S7" i="30" s="1"/>
  <c r="M6" i="30"/>
  <c r="D9" i="30" s="1"/>
  <c r="J6" i="30"/>
  <c r="G6" i="30"/>
  <c r="L5" i="30"/>
  <c r="I5" i="30"/>
  <c r="F5" i="30"/>
  <c r="C5" i="30"/>
  <c r="O42" i="30" l="1"/>
  <c r="Q42" i="30"/>
  <c r="P42" i="30"/>
  <c r="Q18" i="30"/>
  <c r="P18" i="30"/>
  <c r="O18" i="30"/>
  <c r="T44" i="30"/>
  <c r="T20" i="30"/>
  <c r="S44" i="30"/>
  <c r="O44" i="30"/>
  <c r="P44" i="30"/>
  <c r="Q44" i="30"/>
  <c r="T33" i="30"/>
  <c r="T32" i="30"/>
  <c r="Q30" i="30"/>
  <c r="P30" i="30"/>
  <c r="O30" i="30"/>
  <c r="S31" i="30"/>
  <c r="U31" i="30" s="1"/>
  <c r="Q32" i="30"/>
  <c r="P32" i="30"/>
  <c r="O32" i="30"/>
  <c r="S32" i="30"/>
  <c r="P33" i="30"/>
  <c r="O33" i="30"/>
  <c r="Q33" i="30"/>
  <c r="S33" i="30"/>
  <c r="S8" i="30"/>
  <c r="T21" i="30"/>
  <c r="S21" i="30"/>
  <c r="S20" i="30"/>
  <c r="Q19" i="30"/>
  <c r="S19" i="30"/>
  <c r="U19" i="30" s="1"/>
  <c r="Q20" i="30"/>
  <c r="Q21" i="30"/>
  <c r="P20" i="30"/>
  <c r="O19" i="30"/>
  <c r="P19" i="30"/>
  <c r="P21" i="30"/>
  <c r="O20" i="30"/>
  <c r="O21" i="30"/>
  <c r="T8" i="30"/>
  <c r="T9" i="30"/>
  <c r="S9" i="30"/>
  <c r="U7" i="30"/>
  <c r="D7" i="30"/>
  <c r="P7" i="30" s="1"/>
  <c r="O6" i="30"/>
  <c r="P6" i="30"/>
  <c r="Q6" i="30"/>
  <c r="Q9" i="30"/>
  <c r="P9" i="30"/>
  <c r="O9" i="30"/>
  <c r="D8" i="30"/>
  <c r="O8" i="30" s="1"/>
  <c r="D31" i="30"/>
  <c r="Q31" i="30" s="1"/>
  <c r="D43" i="30"/>
  <c r="P43" i="30" s="1"/>
  <c r="R6" i="30" l="1"/>
  <c r="R42" i="30"/>
  <c r="R18" i="30"/>
  <c r="U32" i="30"/>
  <c r="O43" i="30"/>
  <c r="Q43" i="30"/>
  <c r="R44" i="30"/>
  <c r="U33" i="30"/>
  <c r="R30" i="30"/>
  <c r="O31" i="30"/>
  <c r="R31" i="30" s="1"/>
  <c r="R32" i="30"/>
  <c r="P31" i="30"/>
  <c r="R33" i="30"/>
  <c r="U20" i="30"/>
  <c r="R21" i="30"/>
  <c r="U21" i="30"/>
  <c r="R19" i="30"/>
  <c r="R20" i="30"/>
  <c r="U9" i="30"/>
  <c r="O7" i="30"/>
  <c r="R9" i="30"/>
  <c r="Q7" i="30"/>
  <c r="U8" i="30"/>
  <c r="Q8" i="30"/>
  <c r="R8" i="30" s="1"/>
  <c r="P8" i="30"/>
  <c r="V32" i="30" l="1"/>
  <c r="V19" i="30"/>
  <c r="R43" i="30"/>
  <c r="V33" i="30"/>
  <c r="V31" i="30"/>
  <c r="V20" i="30"/>
  <c r="V21" i="30"/>
  <c r="R7" i="30"/>
  <c r="V9" i="30" s="1"/>
  <c r="V7" i="30" l="1"/>
  <c r="V8" i="30"/>
  <c r="V6" i="30"/>
  <c r="V18" i="30" l="1"/>
  <c r="V30" i="30"/>
  <c r="U43" i="30"/>
  <c r="U44" i="30"/>
  <c r="V42" i="30" l="1"/>
  <c r="V45" i="30"/>
  <c r="V43" i="30"/>
  <c r="V44" i="30"/>
  <c r="S7" i="36"/>
  <c r="U7" i="36" s="1"/>
  <c r="H9" i="36"/>
  <c r="T9" i="36" s="1"/>
  <c r="U9" i="36" s="1"/>
  <c r="M7" i="36"/>
  <c r="P7" i="36" s="1"/>
  <c r="G9" i="36" l="1"/>
  <c r="Q9" i="36" s="1"/>
  <c r="O7" i="36"/>
  <c r="Q7" i="36"/>
  <c r="O9" i="36" l="1"/>
  <c r="R9" i="36" s="1"/>
  <c r="R7" i="36"/>
  <c r="P9" i="36"/>
  <c r="V7" i="36" l="1"/>
  <c r="V8" i="36"/>
  <c r="V9" i="36"/>
  <c r="V6" i="36"/>
</calcChain>
</file>

<file path=xl/sharedStrings.xml><?xml version="1.0" encoding="utf-8"?>
<sst xmlns="http://schemas.openxmlformats.org/spreadsheetml/2006/main" count="2549" uniqueCount="692">
  <si>
    <t>B-2</t>
    <phoneticPr fontId="1"/>
  </si>
  <si>
    <t>A-1</t>
    <phoneticPr fontId="1"/>
  </si>
  <si>
    <t>H-2</t>
    <phoneticPr fontId="1"/>
  </si>
  <si>
    <t>B-1</t>
    <phoneticPr fontId="1"/>
  </si>
  <si>
    <t>G-2</t>
    <phoneticPr fontId="1"/>
  </si>
  <si>
    <t>C-1</t>
    <phoneticPr fontId="1"/>
  </si>
  <si>
    <t>F-2</t>
    <phoneticPr fontId="1"/>
  </si>
  <si>
    <t>D-1</t>
    <phoneticPr fontId="1"/>
  </si>
  <si>
    <t>E-2</t>
    <phoneticPr fontId="1"/>
  </si>
  <si>
    <t>E-1</t>
    <phoneticPr fontId="1"/>
  </si>
  <si>
    <t>D-2</t>
    <phoneticPr fontId="1"/>
  </si>
  <si>
    <t>F-1</t>
    <phoneticPr fontId="1"/>
  </si>
  <si>
    <t>C-2</t>
    <phoneticPr fontId="1"/>
  </si>
  <si>
    <t>G-1</t>
    <phoneticPr fontId="1"/>
  </si>
  <si>
    <t>H-1</t>
    <phoneticPr fontId="1"/>
  </si>
  <si>
    <t>A-2</t>
    <phoneticPr fontId="1"/>
  </si>
  <si>
    <t>A-①</t>
    <phoneticPr fontId="1"/>
  </si>
  <si>
    <t>A-④</t>
    <phoneticPr fontId="1"/>
  </si>
  <si>
    <t>B-①</t>
    <phoneticPr fontId="1"/>
  </si>
  <si>
    <t>B-④</t>
    <phoneticPr fontId="1"/>
  </si>
  <si>
    <t>A-⑦</t>
    <phoneticPr fontId="1"/>
  </si>
  <si>
    <t>Ａブロック</t>
    <phoneticPr fontId="1"/>
  </si>
  <si>
    <t>Ｂブロック</t>
    <phoneticPr fontId="1"/>
  </si>
  <si>
    <t>Ｃブロック</t>
    <phoneticPr fontId="1"/>
  </si>
  <si>
    <t>Ｄブロック</t>
    <phoneticPr fontId="1"/>
  </si>
  <si>
    <t>勝点</t>
    <rPh sb="0" eb="1">
      <t>カ</t>
    </rPh>
    <rPh sb="1" eb="2">
      <t>テン</t>
    </rPh>
    <phoneticPr fontId="1"/>
  </si>
  <si>
    <t>総得点</t>
    <rPh sb="0" eb="3">
      <t>ソウトクテン</t>
    </rPh>
    <phoneticPr fontId="1"/>
  </si>
  <si>
    <t>失点</t>
    <rPh sb="0" eb="2">
      <t>シッテン</t>
    </rPh>
    <phoneticPr fontId="1"/>
  </si>
  <si>
    <t>得失点</t>
    <rPh sb="0" eb="3">
      <t>トクシッテン</t>
    </rPh>
    <phoneticPr fontId="1"/>
  </si>
  <si>
    <t>順位</t>
    <rPh sb="0" eb="2">
      <t>ジュンイ</t>
    </rPh>
    <phoneticPr fontId="1"/>
  </si>
  <si>
    <t>第31回　函館東ライオンズ杯　U-11　予選リーグ　試合結果</t>
    <rPh sb="0" eb="1">
      <t>ダイ</t>
    </rPh>
    <rPh sb="3" eb="4">
      <t>カイ</t>
    </rPh>
    <rPh sb="5" eb="7">
      <t>ハコダテ</t>
    </rPh>
    <rPh sb="7" eb="8">
      <t>ヒガシ</t>
    </rPh>
    <rPh sb="13" eb="14">
      <t>ハイ</t>
    </rPh>
    <rPh sb="20" eb="22">
      <t>ヨセン</t>
    </rPh>
    <rPh sb="26" eb="28">
      <t>シアイ</t>
    </rPh>
    <rPh sb="28" eb="30">
      <t>ケッカ</t>
    </rPh>
    <phoneticPr fontId="1"/>
  </si>
  <si>
    <t>Ｅブロック</t>
    <phoneticPr fontId="1"/>
  </si>
  <si>
    <t>Ｆブロック</t>
    <phoneticPr fontId="1"/>
  </si>
  <si>
    <t>Ｇブロック</t>
    <phoneticPr fontId="1"/>
  </si>
  <si>
    <t>Ｈブロック</t>
    <phoneticPr fontId="1"/>
  </si>
  <si>
    <t>昭和ＦＣ</t>
    <rPh sb="0" eb="2">
      <t>ショウワ</t>
    </rPh>
    <phoneticPr fontId="1"/>
  </si>
  <si>
    <t>第31回　函館東ライオンズ杯　Ｕ－11　フットサル大会</t>
    <rPh sb="0" eb="1">
      <t>ダイ</t>
    </rPh>
    <rPh sb="3" eb="4">
      <t>カイ</t>
    </rPh>
    <rPh sb="5" eb="7">
      <t>ハコダテ</t>
    </rPh>
    <rPh sb="7" eb="8">
      <t>ヒガシ</t>
    </rPh>
    <rPh sb="13" eb="14">
      <t>ハイ</t>
    </rPh>
    <rPh sb="25" eb="27">
      <t>タイカイ</t>
    </rPh>
    <phoneticPr fontId="1"/>
  </si>
  <si>
    <t>七飯フェアネス</t>
    <rPh sb="0" eb="2">
      <t>ナナエ</t>
    </rPh>
    <phoneticPr fontId="1"/>
  </si>
  <si>
    <t>〈　A　コート　〉</t>
    <phoneticPr fontId="1"/>
  </si>
  <si>
    <t>〈　B　コート　〉</t>
    <phoneticPr fontId="1"/>
  </si>
  <si>
    <t>試合順</t>
    <rPh sb="0" eb="2">
      <t>シアイ</t>
    </rPh>
    <rPh sb="2" eb="3">
      <t>ジュン</t>
    </rPh>
    <phoneticPr fontId="1"/>
  </si>
  <si>
    <t>◇アップ時間</t>
    <rPh sb="4" eb="6">
      <t>ジカン</t>
    </rPh>
    <phoneticPr fontId="1"/>
  </si>
  <si>
    <t>9:20～(10分間）</t>
    <rPh sb="8" eb="9">
      <t>フン</t>
    </rPh>
    <rPh sb="9" eb="10">
      <t>カン</t>
    </rPh>
    <phoneticPr fontId="1"/>
  </si>
  <si>
    <t>9:30～(10分間）</t>
    <rPh sb="8" eb="10">
      <t>フンカン</t>
    </rPh>
    <phoneticPr fontId="1"/>
  </si>
  <si>
    <t>試合時間　8分・8分・3分・8分</t>
    <rPh sb="0" eb="2">
      <t>シアイ</t>
    </rPh>
    <rPh sb="2" eb="4">
      <t>ジカン</t>
    </rPh>
    <rPh sb="6" eb="7">
      <t>フン</t>
    </rPh>
    <rPh sb="9" eb="10">
      <t>フン</t>
    </rPh>
    <rPh sb="12" eb="13">
      <t>フン</t>
    </rPh>
    <rPh sb="15" eb="16">
      <t>フン</t>
    </rPh>
    <phoneticPr fontId="1"/>
  </si>
  <si>
    <t>審　　判</t>
    <rPh sb="0" eb="1">
      <t>シン</t>
    </rPh>
    <rPh sb="3" eb="4">
      <t>ハン</t>
    </rPh>
    <phoneticPr fontId="1"/>
  </si>
  <si>
    <t>開　始　時　間</t>
    <rPh sb="0" eb="1">
      <t>カイ</t>
    </rPh>
    <rPh sb="2" eb="3">
      <t>ハジメ</t>
    </rPh>
    <rPh sb="4" eb="5">
      <t>トキ</t>
    </rPh>
    <rPh sb="6" eb="7">
      <t>アイダ</t>
    </rPh>
    <phoneticPr fontId="1"/>
  </si>
  <si>
    <t>第1試合</t>
    <rPh sb="0" eb="1">
      <t>ダイ</t>
    </rPh>
    <rPh sb="2" eb="4">
      <t>シアイ</t>
    </rPh>
    <phoneticPr fontId="1"/>
  </si>
  <si>
    <t>第2試合</t>
    <rPh sb="0" eb="1">
      <t>ダイ</t>
    </rPh>
    <rPh sb="2" eb="4">
      <t>シアイ</t>
    </rPh>
    <phoneticPr fontId="1"/>
  </si>
  <si>
    <t>第3試合</t>
    <rPh sb="0" eb="1">
      <t>ダイ</t>
    </rPh>
    <rPh sb="2" eb="4">
      <t>シアイ</t>
    </rPh>
    <phoneticPr fontId="1"/>
  </si>
  <si>
    <t>対　　　　　　　　戦</t>
    <rPh sb="0" eb="1">
      <t>タイ</t>
    </rPh>
    <rPh sb="9" eb="10">
      <t>イクサ</t>
    </rPh>
    <phoneticPr fontId="1"/>
  </si>
  <si>
    <t>第31回　函館東ライオンズ杯　U-11　予選リーグ　試合表</t>
    <rPh sb="0" eb="1">
      <t>ダイ</t>
    </rPh>
    <rPh sb="3" eb="4">
      <t>カイ</t>
    </rPh>
    <rPh sb="5" eb="7">
      <t>ハコダテ</t>
    </rPh>
    <rPh sb="7" eb="8">
      <t>ヒガシ</t>
    </rPh>
    <rPh sb="13" eb="14">
      <t>ハイ</t>
    </rPh>
    <rPh sb="20" eb="22">
      <t>ヨセン</t>
    </rPh>
    <rPh sb="26" eb="28">
      <t>シアイ</t>
    </rPh>
    <rPh sb="28" eb="29">
      <t>ヒョウ</t>
    </rPh>
    <phoneticPr fontId="1"/>
  </si>
  <si>
    <t>磨光</t>
    <rPh sb="0" eb="1">
      <t>ミガ</t>
    </rPh>
    <rPh sb="1" eb="2">
      <t>ヒカ</t>
    </rPh>
    <phoneticPr fontId="1"/>
  </si>
  <si>
    <t>日吉が丘</t>
    <rPh sb="0" eb="2">
      <t>ヒヨシ</t>
    </rPh>
    <rPh sb="3" eb="4">
      <t>オカ</t>
    </rPh>
    <phoneticPr fontId="1"/>
  </si>
  <si>
    <t>12:20～(10分間）</t>
    <rPh sb="9" eb="10">
      <t>フン</t>
    </rPh>
    <rPh sb="10" eb="11">
      <t>カン</t>
    </rPh>
    <phoneticPr fontId="1"/>
  </si>
  <si>
    <t>12:30～(10分間）</t>
    <rPh sb="9" eb="11">
      <t>フンカン</t>
    </rPh>
    <phoneticPr fontId="1"/>
  </si>
  <si>
    <t>試合時間　6分・6分・2分・6分</t>
    <rPh sb="0" eb="2">
      <t>シアイ</t>
    </rPh>
    <rPh sb="2" eb="4">
      <t>ジカン</t>
    </rPh>
    <rPh sb="6" eb="7">
      <t>フン</t>
    </rPh>
    <rPh sb="9" eb="10">
      <t>フン</t>
    </rPh>
    <rPh sb="12" eb="13">
      <t>フン</t>
    </rPh>
    <rPh sb="15" eb="16">
      <t>フン</t>
    </rPh>
    <phoneticPr fontId="1"/>
  </si>
  <si>
    <t>第4試合</t>
    <rPh sb="0" eb="1">
      <t>ダイ</t>
    </rPh>
    <rPh sb="2" eb="4">
      <t>シアイ</t>
    </rPh>
    <phoneticPr fontId="1"/>
  </si>
  <si>
    <t>第5試合</t>
    <rPh sb="0" eb="1">
      <t>ダイ</t>
    </rPh>
    <rPh sb="2" eb="4">
      <t>シアイ</t>
    </rPh>
    <phoneticPr fontId="1"/>
  </si>
  <si>
    <t>第6試合</t>
    <rPh sb="0" eb="1">
      <t>ダイ</t>
    </rPh>
    <rPh sb="2" eb="4">
      <t>シアイ</t>
    </rPh>
    <phoneticPr fontId="1"/>
  </si>
  <si>
    <t>大野</t>
    <rPh sb="0" eb="2">
      <t>オオノ</t>
    </rPh>
    <phoneticPr fontId="1"/>
  </si>
  <si>
    <t>八幡</t>
    <rPh sb="0" eb="2">
      <t>ハチマン</t>
    </rPh>
    <phoneticPr fontId="1"/>
  </si>
  <si>
    <t>西武</t>
    <rPh sb="0" eb="2">
      <t>セイブ</t>
    </rPh>
    <phoneticPr fontId="1"/>
  </si>
  <si>
    <t>松前</t>
    <rPh sb="0" eb="2">
      <t>マツマエ</t>
    </rPh>
    <phoneticPr fontId="1"/>
  </si>
  <si>
    <t>西武　</t>
    <rPh sb="0" eb="2">
      <t>セイブ</t>
    </rPh>
    <phoneticPr fontId="1"/>
  </si>
  <si>
    <t>第2試合の2チーム</t>
    <rPh sb="0" eb="1">
      <t>ダイ</t>
    </rPh>
    <rPh sb="2" eb="4">
      <t>シアイ</t>
    </rPh>
    <phoneticPr fontId="1"/>
  </si>
  <si>
    <t>第1試合の2チーム</t>
    <rPh sb="0" eb="1">
      <t>ダイ</t>
    </rPh>
    <rPh sb="2" eb="4">
      <t>シアイ</t>
    </rPh>
    <phoneticPr fontId="1"/>
  </si>
  <si>
    <t>第4試合の2チーム</t>
    <rPh sb="0" eb="1">
      <t>ダイ</t>
    </rPh>
    <rPh sb="2" eb="4">
      <t>シアイ</t>
    </rPh>
    <phoneticPr fontId="1"/>
  </si>
  <si>
    <t>第3試合の2チーム</t>
    <rPh sb="0" eb="1">
      <t>ダイ</t>
    </rPh>
    <rPh sb="2" eb="4">
      <t>シアイ</t>
    </rPh>
    <phoneticPr fontId="1"/>
  </si>
  <si>
    <t>第6試合の2チーム</t>
    <rPh sb="0" eb="1">
      <t>ダイ</t>
    </rPh>
    <rPh sb="2" eb="4">
      <t>シアイ</t>
    </rPh>
    <phoneticPr fontId="1"/>
  </si>
  <si>
    <t>第5試合の2チーム</t>
    <rPh sb="0" eb="1">
      <t>ダイ</t>
    </rPh>
    <rPh sb="2" eb="4">
      <t>シアイ</t>
    </rPh>
    <phoneticPr fontId="1"/>
  </si>
  <si>
    <t>西武FC　　：　　松前</t>
    <rPh sb="0" eb="2">
      <t>セイブ</t>
    </rPh>
    <rPh sb="9" eb="11">
      <t>マツマエ</t>
    </rPh>
    <phoneticPr fontId="1"/>
  </si>
  <si>
    <t>　　大野　　：　　八幡</t>
    <rPh sb="2" eb="4">
      <t>オオノ</t>
    </rPh>
    <rPh sb="9" eb="11">
      <t>ハチマン</t>
    </rPh>
    <phoneticPr fontId="1"/>
  </si>
  <si>
    <t>15　:　10　～</t>
    <phoneticPr fontId="1"/>
  </si>
  <si>
    <t>15　:　35　～</t>
    <phoneticPr fontId="1"/>
  </si>
  <si>
    <t>10　:　15　～</t>
    <phoneticPr fontId="1"/>
  </si>
  <si>
    <t>11　:　00　～</t>
    <phoneticPr fontId="1"/>
  </si>
  <si>
    <t>11　:　25　～</t>
    <phoneticPr fontId="1"/>
  </si>
  <si>
    <t>12　:　10　～</t>
    <phoneticPr fontId="1"/>
  </si>
  <si>
    <t>12　:　35　～</t>
    <phoneticPr fontId="1"/>
  </si>
  <si>
    <t>旭岡</t>
    <rPh sb="0" eb="2">
      <t>アサヒオカ</t>
    </rPh>
    <phoneticPr fontId="1"/>
  </si>
  <si>
    <t>七飯</t>
    <rPh sb="0" eb="2">
      <t>ナナエ</t>
    </rPh>
    <phoneticPr fontId="1"/>
  </si>
  <si>
    <t>鍛神</t>
    <rPh sb="0" eb="1">
      <t>キタエ</t>
    </rPh>
    <rPh sb="1" eb="2">
      <t>カミ</t>
    </rPh>
    <phoneticPr fontId="1"/>
  </si>
  <si>
    <t>桔梗</t>
    <rPh sb="0" eb="2">
      <t>キキョウ</t>
    </rPh>
    <phoneticPr fontId="1"/>
  </si>
  <si>
    <t>　　SSS・YAKUMO　　：　　七飯フェアネス</t>
    <rPh sb="17" eb="19">
      <t>ナナエ</t>
    </rPh>
    <phoneticPr fontId="1"/>
  </si>
  <si>
    <t>　　アストーレ鍛神　　：　　桔梗</t>
    <rPh sb="7" eb="8">
      <t>キタエ</t>
    </rPh>
    <rPh sb="8" eb="9">
      <t>カミ</t>
    </rPh>
    <rPh sb="14" eb="16">
      <t>キキョウ</t>
    </rPh>
    <phoneticPr fontId="1"/>
  </si>
  <si>
    <t>港ＦＣ</t>
    <rPh sb="0" eb="1">
      <t>ミナト</t>
    </rPh>
    <phoneticPr fontId="1"/>
  </si>
  <si>
    <t>サン・スポーツ</t>
    <phoneticPr fontId="1"/>
  </si>
  <si>
    <t>アストーレ鍛神</t>
    <rPh sb="5" eb="6">
      <t>キタエ</t>
    </rPh>
    <rPh sb="6" eb="7">
      <t>カミ</t>
    </rPh>
    <phoneticPr fontId="1"/>
  </si>
  <si>
    <t>アストーレ鍛山</t>
    <rPh sb="5" eb="6">
      <t>キタエ</t>
    </rPh>
    <rPh sb="6" eb="7">
      <t>ヤマ</t>
    </rPh>
    <phoneticPr fontId="1"/>
  </si>
  <si>
    <t>西武ＦＣ</t>
    <rPh sb="0" eb="2">
      <t>セイブ</t>
    </rPh>
    <phoneticPr fontId="1"/>
  </si>
  <si>
    <t>上湯川</t>
    <rPh sb="0" eb="1">
      <t>カミ</t>
    </rPh>
    <rPh sb="1" eb="2">
      <t>ユ</t>
    </rPh>
    <rPh sb="2" eb="3">
      <t>カワ</t>
    </rPh>
    <phoneticPr fontId="1"/>
  </si>
  <si>
    <t>ジュニオール</t>
    <phoneticPr fontId="1"/>
  </si>
  <si>
    <t>エストレーラ</t>
    <phoneticPr fontId="1"/>
  </si>
  <si>
    <t>プリマベーラ</t>
    <phoneticPr fontId="1"/>
  </si>
  <si>
    <t>　　　　　　上湯川　　：　　ジュニオール</t>
    <rPh sb="6" eb="7">
      <t>カミ</t>
    </rPh>
    <rPh sb="7" eb="8">
      <t>ユ</t>
    </rPh>
    <rPh sb="8" eb="9">
      <t>カワ</t>
    </rPh>
    <phoneticPr fontId="1"/>
  </si>
  <si>
    <t>　　　エストレーラ　　：　　プリマベーラ</t>
    <phoneticPr fontId="1"/>
  </si>
  <si>
    <t>10:20～(10分間）</t>
    <rPh sb="9" eb="10">
      <t>フン</t>
    </rPh>
    <rPh sb="10" eb="11">
      <t>カン</t>
    </rPh>
    <phoneticPr fontId="1"/>
  </si>
  <si>
    <t>19:30～(10分間）</t>
    <rPh sb="9" eb="11">
      <t>フンカン</t>
    </rPh>
    <phoneticPr fontId="1"/>
  </si>
  <si>
    <t>アステリスモ</t>
    <phoneticPr fontId="1"/>
  </si>
  <si>
    <t>亀田</t>
    <rPh sb="0" eb="2">
      <t>カメダ</t>
    </rPh>
    <phoneticPr fontId="1"/>
  </si>
  <si>
    <t>浜分ＦＣ</t>
    <rPh sb="0" eb="2">
      <t>ハマワ</t>
    </rPh>
    <phoneticPr fontId="1"/>
  </si>
  <si>
    <t>今金</t>
    <rPh sb="0" eb="1">
      <t>イマ</t>
    </rPh>
    <rPh sb="1" eb="2">
      <t>カネ</t>
    </rPh>
    <phoneticPr fontId="1"/>
  </si>
  <si>
    <t>　　　アステリスモ　　：　　亀田</t>
    <rPh sb="14" eb="16">
      <t>カメダ</t>
    </rPh>
    <phoneticPr fontId="1"/>
  </si>
  <si>
    <t>　　　　　　浜分ＦＣ　　：　　今金</t>
    <rPh sb="6" eb="8">
      <t>ハマワ</t>
    </rPh>
    <rPh sb="15" eb="16">
      <t>イマ</t>
    </rPh>
    <rPh sb="16" eb="17">
      <t>カネ</t>
    </rPh>
    <phoneticPr fontId="1"/>
  </si>
  <si>
    <t>浜分</t>
    <rPh sb="0" eb="2">
      <t>ハマワ</t>
    </rPh>
    <phoneticPr fontId="1"/>
  </si>
  <si>
    <t>浜分</t>
    <rPh sb="0" eb="1">
      <t>ハマ</t>
    </rPh>
    <rPh sb="1" eb="2">
      <t>ワ</t>
    </rPh>
    <phoneticPr fontId="1"/>
  </si>
  <si>
    <t>木古内・知内</t>
    <rPh sb="0" eb="3">
      <t>キコナイ</t>
    </rPh>
    <rPh sb="4" eb="6">
      <t>シリウチ</t>
    </rPh>
    <phoneticPr fontId="1"/>
  </si>
  <si>
    <t>久根別</t>
    <rPh sb="0" eb="3">
      <t>クネベツ</t>
    </rPh>
    <phoneticPr fontId="1"/>
  </si>
  <si>
    <t>上磯ＦＣ</t>
    <rPh sb="0" eb="2">
      <t>カミイソ</t>
    </rPh>
    <phoneticPr fontId="1"/>
  </si>
  <si>
    <t>　　　　　　　久根別　　：　　上磯ＦＣ</t>
    <rPh sb="7" eb="10">
      <t>クネベツ</t>
    </rPh>
    <rPh sb="15" eb="17">
      <t>カミイソ</t>
    </rPh>
    <phoneticPr fontId="1"/>
  </si>
  <si>
    <t>乙部</t>
    <rPh sb="0" eb="2">
      <t>オトベ</t>
    </rPh>
    <phoneticPr fontId="1"/>
  </si>
  <si>
    <t>ＣＯＲＡＺＯＮ</t>
    <phoneticPr fontId="1"/>
  </si>
  <si>
    <t>　　　　　　 旭岡　　：　　サン・スポーツ</t>
    <rPh sb="7" eb="9">
      <t>アサヒオカ</t>
    </rPh>
    <phoneticPr fontId="1"/>
  </si>
  <si>
    <t>　　　　　　港ＦＣ　　：　　えさん</t>
    <rPh sb="6" eb="7">
      <t>ミナト</t>
    </rPh>
    <phoneticPr fontId="1"/>
  </si>
  <si>
    <t>13:20～(10分間）</t>
    <rPh sb="9" eb="10">
      <t>フン</t>
    </rPh>
    <rPh sb="10" eb="11">
      <t>カン</t>
    </rPh>
    <phoneticPr fontId="1"/>
  </si>
  <si>
    <t>13:30～(10分間）</t>
    <rPh sb="9" eb="11">
      <t>フンカン</t>
    </rPh>
    <phoneticPr fontId="1"/>
  </si>
  <si>
    <t>フロンティア</t>
    <phoneticPr fontId="1"/>
  </si>
  <si>
    <t>ＶＳ</t>
    <phoneticPr fontId="1"/>
  </si>
  <si>
    <t>ＶＳ</t>
    <phoneticPr fontId="1"/>
  </si>
  <si>
    <t>12　:　50　～</t>
    <phoneticPr fontId="1"/>
  </si>
  <si>
    <t>ＶＳ</t>
    <phoneticPr fontId="1"/>
  </si>
  <si>
    <t>13　:　15　～</t>
    <phoneticPr fontId="1"/>
  </si>
  <si>
    <t>ＶＳ</t>
    <phoneticPr fontId="1"/>
  </si>
  <si>
    <t>14　:　00　～</t>
    <phoneticPr fontId="1"/>
  </si>
  <si>
    <t>14　:　25　～</t>
    <phoneticPr fontId="1"/>
  </si>
  <si>
    <t>ＶＳ</t>
    <phoneticPr fontId="1"/>
  </si>
  <si>
    <t>サン・スポーツ</t>
    <phoneticPr fontId="1"/>
  </si>
  <si>
    <t>えさん</t>
    <phoneticPr fontId="1"/>
  </si>
  <si>
    <t>13　:　50　～</t>
    <phoneticPr fontId="1"/>
  </si>
  <si>
    <t>ＶＳ</t>
    <phoneticPr fontId="1"/>
  </si>
  <si>
    <t>14　:　15　～</t>
    <phoneticPr fontId="1"/>
  </si>
  <si>
    <t>15　:　00　～</t>
    <phoneticPr fontId="1"/>
  </si>
  <si>
    <t>15　:　25　～</t>
    <phoneticPr fontId="1"/>
  </si>
  <si>
    <t>サン・スポーツ</t>
    <phoneticPr fontId="1"/>
  </si>
  <si>
    <t>えさん</t>
    <phoneticPr fontId="1"/>
  </si>
  <si>
    <t>16　:　10　～</t>
    <phoneticPr fontId="1"/>
  </si>
  <si>
    <t>えさん</t>
    <phoneticPr fontId="1"/>
  </si>
  <si>
    <t>16　:　35　～</t>
    <phoneticPr fontId="1"/>
  </si>
  <si>
    <t>SSS・</t>
    <phoneticPr fontId="1"/>
  </si>
  <si>
    <t>アストーレ</t>
    <phoneticPr fontId="1"/>
  </si>
  <si>
    <t>YAKUMO</t>
    <phoneticPr fontId="1"/>
  </si>
  <si>
    <t>フェアネス</t>
    <phoneticPr fontId="1"/>
  </si>
  <si>
    <t>SSS・</t>
    <phoneticPr fontId="1"/>
  </si>
  <si>
    <t>YＡKUMO</t>
    <phoneticPr fontId="1"/>
  </si>
  <si>
    <t>フェアネス</t>
    <phoneticPr fontId="1"/>
  </si>
  <si>
    <t>　9　:　50　～</t>
    <phoneticPr fontId="1"/>
  </si>
  <si>
    <t>ＳＳＳ・ＹＡＫＵＭＯ</t>
    <phoneticPr fontId="1"/>
  </si>
  <si>
    <t>10　:　15　～</t>
    <phoneticPr fontId="1"/>
  </si>
  <si>
    <t>ＶＳ</t>
    <phoneticPr fontId="1"/>
  </si>
  <si>
    <t>11　:　00　～</t>
    <phoneticPr fontId="1"/>
  </si>
  <si>
    <t>11　:　25　～</t>
    <phoneticPr fontId="1"/>
  </si>
  <si>
    <t>ＶＳ</t>
    <phoneticPr fontId="1"/>
  </si>
  <si>
    <t>12　:　10　～</t>
    <phoneticPr fontId="1"/>
  </si>
  <si>
    <t>12　:　35　～</t>
    <phoneticPr fontId="1"/>
  </si>
  <si>
    <t>ジュニオール</t>
    <phoneticPr fontId="1"/>
  </si>
  <si>
    <t>エストレーラ</t>
    <phoneticPr fontId="1"/>
  </si>
  <si>
    <t>プリマベーラ</t>
    <phoneticPr fontId="1"/>
  </si>
  <si>
    <t>ＶＳ</t>
    <phoneticPr fontId="1"/>
  </si>
  <si>
    <t>エストレーラ</t>
    <phoneticPr fontId="1"/>
  </si>
  <si>
    <t>プリマベーラ</t>
    <phoneticPr fontId="1"/>
  </si>
  <si>
    <t>ジュニオール</t>
    <phoneticPr fontId="1"/>
  </si>
  <si>
    <t>10　:　50　～</t>
    <phoneticPr fontId="1"/>
  </si>
  <si>
    <t>アステリスモ</t>
    <phoneticPr fontId="1"/>
  </si>
  <si>
    <t>11　:　15　～</t>
    <phoneticPr fontId="1"/>
  </si>
  <si>
    <t>12　:　00　～</t>
    <phoneticPr fontId="1"/>
  </si>
  <si>
    <t>12　:　25　～</t>
    <phoneticPr fontId="1"/>
  </si>
  <si>
    <t>13　:　10　～</t>
    <phoneticPr fontId="1"/>
  </si>
  <si>
    <t>13　:　35　～</t>
    <phoneticPr fontId="1"/>
  </si>
  <si>
    <t>スクール</t>
    <phoneticPr fontId="1"/>
  </si>
  <si>
    <t>　　　　　木古内・知内　　：　　サッカースクール</t>
    <rPh sb="5" eb="8">
      <t>キコナイ</t>
    </rPh>
    <rPh sb="9" eb="11">
      <t>シリウチ</t>
    </rPh>
    <phoneticPr fontId="1"/>
  </si>
  <si>
    <t>サッカースクール</t>
    <phoneticPr fontId="1"/>
  </si>
  <si>
    <t>ＶＳ</t>
    <phoneticPr fontId="1"/>
  </si>
  <si>
    <t>サッカースクール</t>
    <phoneticPr fontId="1"/>
  </si>
  <si>
    <t>SSS・</t>
    <phoneticPr fontId="1"/>
  </si>
  <si>
    <t>ジュニオール</t>
    <phoneticPr fontId="1"/>
  </si>
  <si>
    <t>エストレーラ</t>
    <phoneticPr fontId="1"/>
  </si>
  <si>
    <t>プリマベーラ</t>
    <phoneticPr fontId="1"/>
  </si>
  <si>
    <t>：</t>
    <phoneticPr fontId="1"/>
  </si>
  <si>
    <t>日吉</t>
    <rPh sb="0" eb="2">
      <t>ヒヨシ</t>
    </rPh>
    <phoneticPr fontId="1"/>
  </si>
  <si>
    <t>6分・6分・2分・6分</t>
    <rPh sb="1" eb="2">
      <t>フン</t>
    </rPh>
    <rPh sb="4" eb="5">
      <t>フン</t>
    </rPh>
    <rPh sb="7" eb="8">
      <t>フン</t>
    </rPh>
    <rPh sb="10" eb="11">
      <t>フン</t>
    </rPh>
    <phoneticPr fontId="1"/>
  </si>
  <si>
    <t>◇試合時間</t>
    <rPh sb="1" eb="3">
      <t>シアイ</t>
    </rPh>
    <rPh sb="3" eb="5">
      <t>ジカン</t>
    </rPh>
    <phoneticPr fontId="1"/>
  </si>
  <si>
    <t>ＶＳ</t>
    <phoneticPr fontId="1"/>
  </si>
  <si>
    <t>：</t>
    <phoneticPr fontId="1"/>
  </si>
  <si>
    <t>：</t>
    <phoneticPr fontId="1"/>
  </si>
  <si>
    <t>：</t>
    <phoneticPr fontId="1"/>
  </si>
  <si>
    <t>：</t>
    <phoneticPr fontId="1"/>
  </si>
  <si>
    <t>：</t>
    <phoneticPr fontId="1"/>
  </si>
  <si>
    <t>：</t>
    <phoneticPr fontId="1"/>
  </si>
  <si>
    <t>9　:　50　～</t>
    <phoneticPr fontId="1"/>
  </si>
  <si>
    <t>10　:　50　～</t>
    <phoneticPr fontId="1"/>
  </si>
  <si>
    <t>11　:　15　～</t>
    <phoneticPr fontId="1"/>
  </si>
  <si>
    <t>12　:　00　～</t>
    <phoneticPr fontId="1"/>
  </si>
  <si>
    <t>12　:　25　～</t>
    <phoneticPr fontId="1"/>
  </si>
  <si>
    <t>13　:　10　～</t>
    <phoneticPr fontId="1"/>
  </si>
  <si>
    <t>13　:　35　～</t>
    <phoneticPr fontId="1"/>
  </si>
  <si>
    <t>アステリスモ</t>
    <phoneticPr fontId="1"/>
  </si>
  <si>
    <t>アステリスモ</t>
    <phoneticPr fontId="1"/>
  </si>
  <si>
    <t>サッカースクール</t>
    <phoneticPr fontId="1"/>
  </si>
  <si>
    <t>ＹＡＫＵＭＯ</t>
    <phoneticPr fontId="1"/>
  </si>
  <si>
    <t>ＹＡＫＵＭＯ</t>
    <phoneticPr fontId="1"/>
  </si>
  <si>
    <t>ＹＡＫＵＭＯ</t>
    <phoneticPr fontId="1"/>
  </si>
  <si>
    <t>10:30～(10分間）</t>
    <rPh sb="9" eb="11">
      <t>フンカン</t>
    </rPh>
    <phoneticPr fontId="1"/>
  </si>
  <si>
    <t>8分・8分・3分・8分【3ピリオド制】</t>
    <rPh sb="1" eb="2">
      <t>フン</t>
    </rPh>
    <rPh sb="4" eb="5">
      <t>フン</t>
    </rPh>
    <rPh sb="7" eb="8">
      <t>フン</t>
    </rPh>
    <rPh sb="10" eb="11">
      <t>フン</t>
    </rPh>
    <rPh sb="17" eb="18">
      <t>セイ</t>
    </rPh>
    <phoneticPr fontId="1"/>
  </si>
  <si>
    <t>6分・6分・2分・6分【3ピリオド制】</t>
    <rPh sb="1" eb="2">
      <t>フン</t>
    </rPh>
    <rPh sb="4" eb="5">
      <t>フン</t>
    </rPh>
    <rPh sb="7" eb="8">
      <t>フン</t>
    </rPh>
    <rPh sb="10" eb="11">
      <t>フン</t>
    </rPh>
    <rPh sb="17" eb="18">
      <t>セイ</t>
    </rPh>
    <phoneticPr fontId="1"/>
  </si>
  <si>
    <t>◇　平成25年2月17日（日）決勝トーナメント（北斗市総合体育館）　◇</t>
    <rPh sb="2" eb="4">
      <t>ヘイセイ</t>
    </rPh>
    <rPh sb="6" eb="7">
      <t>ネン</t>
    </rPh>
    <rPh sb="8" eb="9">
      <t>ガツ</t>
    </rPh>
    <rPh sb="11" eb="12">
      <t>ヒ</t>
    </rPh>
    <rPh sb="13" eb="14">
      <t>ニチ</t>
    </rPh>
    <rPh sb="15" eb="17">
      <t>ケッショウ</t>
    </rPh>
    <rPh sb="24" eb="26">
      <t>ホクト</t>
    </rPh>
    <rPh sb="26" eb="27">
      <t>シ</t>
    </rPh>
    <rPh sb="27" eb="29">
      <t>ソウゴウ</t>
    </rPh>
    <rPh sb="29" eb="32">
      <t>タイイクカン</t>
    </rPh>
    <phoneticPr fontId="1"/>
  </si>
  <si>
    <t>開始時間</t>
    <rPh sb="0" eb="2">
      <t>カイシ</t>
    </rPh>
    <rPh sb="2" eb="4">
      <t>ジカン</t>
    </rPh>
    <phoneticPr fontId="1"/>
  </si>
  <si>
    <t>対　戦</t>
    <rPh sb="0" eb="1">
      <t>タイ</t>
    </rPh>
    <rPh sb="2" eb="3">
      <t>イクサ</t>
    </rPh>
    <phoneticPr fontId="1"/>
  </si>
  <si>
    <t>審　判</t>
    <rPh sb="0" eb="1">
      <t>シン</t>
    </rPh>
    <rPh sb="2" eb="3">
      <t>ハン</t>
    </rPh>
    <phoneticPr fontId="1"/>
  </si>
  <si>
    <t>A-②</t>
    <phoneticPr fontId="1"/>
  </si>
  <si>
    <t>A-③</t>
    <phoneticPr fontId="1"/>
  </si>
  <si>
    <t>A-④</t>
    <phoneticPr fontId="1"/>
  </si>
  <si>
    <t>A-⑤</t>
    <phoneticPr fontId="1"/>
  </si>
  <si>
    <t>A-⑥</t>
    <phoneticPr fontId="1"/>
  </si>
  <si>
    <t xml:space="preserve"> </t>
    <phoneticPr fontId="1"/>
  </si>
  <si>
    <t>B-②</t>
    <phoneticPr fontId="1"/>
  </si>
  <si>
    <t>B-③</t>
    <phoneticPr fontId="1"/>
  </si>
  <si>
    <t>B-⑤</t>
    <phoneticPr fontId="1"/>
  </si>
  <si>
    <t>B-⑥</t>
    <phoneticPr fontId="1"/>
  </si>
  <si>
    <t>B-⑦</t>
    <phoneticPr fontId="1"/>
  </si>
  <si>
    <t>B-①</t>
    <phoneticPr fontId="1"/>
  </si>
  <si>
    <t>B-③</t>
    <phoneticPr fontId="1"/>
  </si>
  <si>
    <t>B-①の敗者</t>
    <rPh sb="4" eb="6">
      <t>ハイシャ</t>
    </rPh>
    <phoneticPr fontId="1"/>
  </si>
  <si>
    <t>B-②の敗者</t>
    <rPh sb="4" eb="6">
      <t>ハイシャ</t>
    </rPh>
    <phoneticPr fontId="1"/>
  </si>
  <si>
    <t>B-③の敗者</t>
    <rPh sb="4" eb="6">
      <t>ハイシャ</t>
    </rPh>
    <phoneticPr fontId="1"/>
  </si>
  <si>
    <t>B-④の敗者</t>
    <rPh sb="4" eb="6">
      <t>ハイシャ</t>
    </rPh>
    <phoneticPr fontId="1"/>
  </si>
  <si>
    <t>審判部</t>
    <rPh sb="0" eb="2">
      <t>シンパン</t>
    </rPh>
    <rPh sb="2" eb="3">
      <t>ブ</t>
    </rPh>
    <phoneticPr fontId="1"/>
  </si>
  <si>
    <t>A-①</t>
    <phoneticPr fontId="1"/>
  </si>
  <si>
    <t>A-②</t>
    <phoneticPr fontId="1"/>
  </si>
  <si>
    <t>A-①の敗者</t>
    <rPh sb="4" eb="6">
      <t>ハイシャ</t>
    </rPh>
    <phoneticPr fontId="1"/>
  </si>
  <si>
    <t>A-②の敗者</t>
    <rPh sb="4" eb="6">
      <t>ハイシャ</t>
    </rPh>
    <phoneticPr fontId="1"/>
  </si>
  <si>
    <t>A-③の敗者</t>
    <rPh sb="4" eb="6">
      <t>ハイシャ</t>
    </rPh>
    <phoneticPr fontId="1"/>
  </si>
  <si>
    <t>A-④の敗者</t>
    <rPh sb="4" eb="6">
      <t>ハイシャ</t>
    </rPh>
    <phoneticPr fontId="1"/>
  </si>
  <si>
    <t>決勝</t>
    <rPh sb="0" eb="2">
      <t>ケッショウ</t>
    </rPh>
    <phoneticPr fontId="1"/>
  </si>
  <si>
    <t>9:15～</t>
    <phoneticPr fontId="1"/>
  </si>
  <si>
    <t>9:25～</t>
    <phoneticPr fontId="1"/>
  </si>
  <si>
    <t>9:35～</t>
    <phoneticPr fontId="1"/>
  </si>
  <si>
    <t>9:45～</t>
    <phoneticPr fontId="1"/>
  </si>
  <si>
    <t>（　　　　　　　　　　）</t>
    <phoneticPr fontId="1"/>
  </si>
  <si>
    <t>A-③</t>
    <phoneticPr fontId="1"/>
  </si>
  <si>
    <t>決勝トーナメント・タイムスケジュール</t>
    <rPh sb="0" eb="2">
      <t>ケッショウ</t>
    </rPh>
    <phoneticPr fontId="1"/>
  </si>
  <si>
    <t>予選　Aブロック（北斗市総合体育館　Aコート）　開場　9:00</t>
    <rPh sb="0" eb="2">
      <t>ヨセン</t>
    </rPh>
    <rPh sb="9" eb="11">
      <t>ホクト</t>
    </rPh>
    <rPh sb="11" eb="12">
      <t>シ</t>
    </rPh>
    <rPh sb="12" eb="14">
      <t>ソウゴウ</t>
    </rPh>
    <rPh sb="14" eb="17">
      <t>タイイクカン</t>
    </rPh>
    <rPh sb="24" eb="26">
      <t>カイジョウ</t>
    </rPh>
    <phoneticPr fontId="1"/>
  </si>
  <si>
    <t>　予選　Bブロック（北斗市総合体育館　Aコート）　開場　12:00</t>
    <rPh sb="1" eb="3">
      <t>ヨセン</t>
    </rPh>
    <rPh sb="10" eb="12">
      <t>ホクト</t>
    </rPh>
    <rPh sb="12" eb="13">
      <t>シ</t>
    </rPh>
    <rPh sb="13" eb="15">
      <t>ソウゴウ</t>
    </rPh>
    <rPh sb="15" eb="18">
      <t>タイイクカン</t>
    </rPh>
    <rPh sb="25" eb="27">
      <t>カイジョウ</t>
    </rPh>
    <phoneticPr fontId="1"/>
  </si>
  <si>
    <t>　予選　Ｄブロック（七重小学校体育館）　開場　9:00</t>
    <rPh sb="1" eb="3">
      <t>ヨセン</t>
    </rPh>
    <rPh sb="10" eb="12">
      <t>ナナエ</t>
    </rPh>
    <rPh sb="12" eb="15">
      <t>ショウガッコウ</t>
    </rPh>
    <rPh sb="15" eb="17">
      <t>タイイク</t>
    </rPh>
    <rPh sb="17" eb="18">
      <t>カン</t>
    </rPh>
    <rPh sb="20" eb="22">
      <t>カイジョウ</t>
    </rPh>
    <phoneticPr fontId="1"/>
  </si>
  <si>
    <t>　予選　Ｅブロック（中央小学校体育館）　開場　9:00</t>
    <rPh sb="1" eb="3">
      <t>ヨセン</t>
    </rPh>
    <rPh sb="10" eb="12">
      <t>チュウオウ</t>
    </rPh>
    <rPh sb="12" eb="15">
      <t>ショウガッコウ</t>
    </rPh>
    <rPh sb="15" eb="17">
      <t>タイイク</t>
    </rPh>
    <rPh sb="17" eb="18">
      <t>カン</t>
    </rPh>
    <rPh sb="20" eb="22">
      <t>カイジョウ</t>
    </rPh>
    <phoneticPr fontId="1"/>
  </si>
  <si>
    <t>　予選　Fブロック（浜分小学校体育館）　開場　10:00</t>
    <rPh sb="1" eb="3">
      <t>ヨセン</t>
    </rPh>
    <rPh sb="10" eb="12">
      <t>ハマワ</t>
    </rPh>
    <rPh sb="12" eb="15">
      <t>ショウガッコウ</t>
    </rPh>
    <rPh sb="15" eb="17">
      <t>タイイク</t>
    </rPh>
    <rPh sb="17" eb="18">
      <t>カン</t>
    </rPh>
    <rPh sb="20" eb="22">
      <t>カイジョウ</t>
    </rPh>
    <phoneticPr fontId="1"/>
  </si>
  <si>
    <t>　予選　Ｇブロック（北斗市総合体育館　Ｂコート）　開場　9:00</t>
    <rPh sb="1" eb="3">
      <t>ヨセン</t>
    </rPh>
    <rPh sb="10" eb="12">
      <t>ホクト</t>
    </rPh>
    <rPh sb="12" eb="13">
      <t>シ</t>
    </rPh>
    <rPh sb="13" eb="15">
      <t>ソウゴウ</t>
    </rPh>
    <rPh sb="15" eb="17">
      <t>タイイク</t>
    </rPh>
    <rPh sb="17" eb="18">
      <t>カン</t>
    </rPh>
    <rPh sb="25" eb="27">
      <t>カイジョウ</t>
    </rPh>
    <phoneticPr fontId="1"/>
  </si>
  <si>
    <t>　予選　Ｈブロック（北斗市総合体育館　Ｂコート）　開場　13:00</t>
    <rPh sb="1" eb="3">
      <t>ヨセン</t>
    </rPh>
    <rPh sb="10" eb="12">
      <t>ホクト</t>
    </rPh>
    <rPh sb="12" eb="13">
      <t>シ</t>
    </rPh>
    <rPh sb="13" eb="15">
      <t>ソウゴウ</t>
    </rPh>
    <rPh sb="15" eb="18">
      <t>タイイクカン</t>
    </rPh>
    <rPh sb="25" eb="27">
      <t>カイジョウ</t>
    </rPh>
    <phoneticPr fontId="1"/>
  </si>
  <si>
    <t>　予選　Ｃブロック（七重小学校体育館）　開場　13:00</t>
    <rPh sb="1" eb="3">
      <t>ヨセン</t>
    </rPh>
    <rPh sb="10" eb="12">
      <t>ナナエ</t>
    </rPh>
    <rPh sb="12" eb="15">
      <t>ショウガッコウ</t>
    </rPh>
    <rPh sb="15" eb="18">
      <t>タイイクカン</t>
    </rPh>
    <rPh sb="20" eb="22">
      <t>カイジョウ</t>
    </rPh>
    <phoneticPr fontId="1"/>
  </si>
  <si>
    <t>開始時刻</t>
    <rPh sb="0" eb="2">
      <t>カイシ</t>
    </rPh>
    <rPh sb="2" eb="4">
      <t>ジコク</t>
    </rPh>
    <phoneticPr fontId="1"/>
  </si>
  <si>
    <t>対戦</t>
    <rPh sb="0" eb="2">
      <t>タイセン</t>
    </rPh>
    <phoneticPr fontId="1"/>
  </si>
  <si>
    <t>審判</t>
    <rPh sb="0" eb="2">
      <t>シンパン</t>
    </rPh>
    <phoneticPr fontId="1"/>
  </si>
  <si>
    <t>第7試合</t>
    <rPh sb="0" eb="1">
      <t>ダイ</t>
    </rPh>
    <rPh sb="2" eb="4">
      <t>シアイ</t>
    </rPh>
    <phoneticPr fontId="1"/>
  </si>
  <si>
    <t>第1試合の勝者</t>
    <rPh sb="0" eb="1">
      <t>ダイ</t>
    </rPh>
    <rPh sb="2" eb="4">
      <t>シアイ</t>
    </rPh>
    <rPh sb="5" eb="7">
      <t>ショウシャ</t>
    </rPh>
    <phoneticPr fontId="1"/>
  </si>
  <si>
    <t>第3試合の勝者</t>
    <rPh sb="0" eb="1">
      <t>ダイ</t>
    </rPh>
    <rPh sb="2" eb="4">
      <t>シアイ</t>
    </rPh>
    <rPh sb="5" eb="7">
      <t>ショウシャ</t>
    </rPh>
    <phoneticPr fontId="1"/>
  </si>
  <si>
    <t>第5試合の勝者</t>
    <rPh sb="0" eb="1">
      <t>ダイ</t>
    </rPh>
    <rPh sb="2" eb="4">
      <t>シアイ</t>
    </rPh>
    <rPh sb="5" eb="7">
      <t>ショウシャ</t>
    </rPh>
    <phoneticPr fontId="1"/>
  </si>
  <si>
    <t>第2試合の勝者</t>
    <rPh sb="0" eb="1">
      <t>ダイ</t>
    </rPh>
    <rPh sb="2" eb="4">
      <t>シアイ</t>
    </rPh>
    <rPh sb="5" eb="7">
      <t>ショウシャ</t>
    </rPh>
    <phoneticPr fontId="1"/>
  </si>
  <si>
    <t>第4試合の勝者</t>
    <rPh sb="0" eb="1">
      <t>ダイ</t>
    </rPh>
    <rPh sb="2" eb="4">
      <t>シアイ</t>
    </rPh>
    <rPh sb="5" eb="7">
      <t>ショウシャ</t>
    </rPh>
    <phoneticPr fontId="1"/>
  </si>
  <si>
    <t>第6試合の勝者</t>
    <rPh sb="0" eb="1">
      <t>ダイ</t>
    </rPh>
    <rPh sb="2" eb="4">
      <t>シアイ</t>
    </rPh>
    <rPh sb="5" eb="7">
      <t>ショウシャ</t>
    </rPh>
    <phoneticPr fontId="1"/>
  </si>
  <si>
    <t>Bコート第4試合のチーム</t>
    <rPh sb="4" eb="5">
      <t>ダイ</t>
    </rPh>
    <rPh sb="6" eb="8">
      <t>シアイ</t>
    </rPh>
    <phoneticPr fontId="1"/>
  </si>
  <si>
    <t>Bコート第1試合のチーム</t>
    <rPh sb="4" eb="5">
      <t>ダイ</t>
    </rPh>
    <rPh sb="6" eb="8">
      <t>シアイ</t>
    </rPh>
    <phoneticPr fontId="1"/>
  </si>
  <si>
    <t>Bコート第2試合のチーム</t>
    <rPh sb="4" eb="5">
      <t>ダイ</t>
    </rPh>
    <rPh sb="6" eb="8">
      <t>シアイ</t>
    </rPh>
    <phoneticPr fontId="1"/>
  </si>
  <si>
    <t>Bコート第3試合のチーム</t>
    <rPh sb="4" eb="5">
      <t>ダイ</t>
    </rPh>
    <rPh sb="6" eb="8">
      <t>シアイ</t>
    </rPh>
    <phoneticPr fontId="1"/>
  </si>
  <si>
    <t>Bコート第4試合の敗者</t>
    <rPh sb="4" eb="5">
      <t>ダイ</t>
    </rPh>
    <rPh sb="6" eb="8">
      <t>シアイ</t>
    </rPh>
    <rPh sb="9" eb="11">
      <t>ハイシャ</t>
    </rPh>
    <phoneticPr fontId="1"/>
  </si>
  <si>
    <t>Bコート第2試合の敗者</t>
    <rPh sb="4" eb="5">
      <t>ダイ</t>
    </rPh>
    <rPh sb="6" eb="8">
      <t>シアイ</t>
    </rPh>
    <rPh sb="9" eb="11">
      <t>ハイシャ</t>
    </rPh>
    <phoneticPr fontId="1"/>
  </si>
  <si>
    <t>Bコート第1試合の敗者</t>
    <rPh sb="4" eb="5">
      <t>ダイ</t>
    </rPh>
    <rPh sb="6" eb="8">
      <t>シアイ</t>
    </rPh>
    <rPh sb="9" eb="11">
      <t>ハイシャ</t>
    </rPh>
    <phoneticPr fontId="1"/>
  </si>
  <si>
    <t>Bコート第3試合の敗者</t>
    <rPh sb="4" eb="5">
      <t>ダイ</t>
    </rPh>
    <rPh sb="6" eb="8">
      <t>シアイ</t>
    </rPh>
    <rPh sb="9" eb="11">
      <t>ハイシャ</t>
    </rPh>
    <phoneticPr fontId="1"/>
  </si>
  <si>
    <t>第7試合の勝者</t>
    <rPh sb="0" eb="1">
      <t>ダイ</t>
    </rPh>
    <rPh sb="2" eb="4">
      <t>シアイ</t>
    </rPh>
    <rPh sb="5" eb="7">
      <t>ショウシャ</t>
    </rPh>
    <phoneticPr fontId="1"/>
  </si>
  <si>
    <t>-</t>
    <phoneticPr fontId="1"/>
  </si>
  <si>
    <t>アップ開始</t>
    <rPh sb="3" eb="5">
      <t>カイシ</t>
    </rPh>
    <phoneticPr fontId="1"/>
  </si>
  <si>
    <t>Ａコート第4試合のチーム</t>
    <rPh sb="4" eb="5">
      <t>ダイ</t>
    </rPh>
    <rPh sb="6" eb="8">
      <t>シアイ</t>
    </rPh>
    <phoneticPr fontId="1"/>
  </si>
  <si>
    <t>Ａコート第1試合のチーム</t>
    <rPh sb="4" eb="5">
      <t>ダイ</t>
    </rPh>
    <rPh sb="6" eb="8">
      <t>シアイ</t>
    </rPh>
    <phoneticPr fontId="1"/>
  </si>
  <si>
    <t>Ａコート第2試合のチーム</t>
    <rPh sb="4" eb="5">
      <t>ダイ</t>
    </rPh>
    <rPh sb="6" eb="8">
      <t>シアイ</t>
    </rPh>
    <phoneticPr fontId="1"/>
  </si>
  <si>
    <t>Ａコート第3試合のチーム</t>
    <rPh sb="4" eb="5">
      <t>ダイ</t>
    </rPh>
    <rPh sb="6" eb="8">
      <t>シアイ</t>
    </rPh>
    <phoneticPr fontId="1"/>
  </si>
  <si>
    <t>Ａコート第1試合の敗者</t>
    <rPh sb="4" eb="5">
      <t>ダイ</t>
    </rPh>
    <rPh sb="6" eb="8">
      <t>シアイ</t>
    </rPh>
    <rPh sb="9" eb="11">
      <t>ハイシャ</t>
    </rPh>
    <phoneticPr fontId="1"/>
  </si>
  <si>
    <t>Ａコート第2試合の敗者</t>
    <rPh sb="4" eb="5">
      <t>ダイ</t>
    </rPh>
    <rPh sb="6" eb="8">
      <t>シアイ</t>
    </rPh>
    <rPh sb="9" eb="11">
      <t>ハイシャ</t>
    </rPh>
    <phoneticPr fontId="1"/>
  </si>
  <si>
    <t>Ａコート第3試合の敗者</t>
    <rPh sb="4" eb="5">
      <t>ダイ</t>
    </rPh>
    <rPh sb="6" eb="8">
      <t>シアイ</t>
    </rPh>
    <rPh sb="9" eb="11">
      <t>ハイシャ</t>
    </rPh>
    <phoneticPr fontId="1"/>
  </si>
  <si>
    <t>Ａコート第4試合の敗者</t>
    <rPh sb="4" eb="5">
      <t>ダイ</t>
    </rPh>
    <rPh sb="6" eb="8">
      <t>シアイ</t>
    </rPh>
    <rPh sb="9" eb="11">
      <t>ハイシャ</t>
    </rPh>
    <phoneticPr fontId="1"/>
  </si>
  <si>
    <t>A-1位</t>
    <rPh sb="3" eb="4">
      <t>クライ</t>
    </rPh>
    <phoneticPr fontId="1"/>
  </si>
  <si>
    <t>B-1位</t>
    <rPh sb="3" eb="4">
      <t>クライ</t>
    </rPh>
    <phoneticPr fontId="1"/>
  </si>
  <si>
    <t>C-1位</t>
    <rPh sb="3" eb="4">
      <t>クライ</t>
    </rPh>
    <phoneticPr fontId="1"/>
  </si>
  <si>
    <t>D-1位</t>
    <rPh sb="3" eb="4">
      <t>クライ</t>
    </rPh>
    <phoneticPr fontId="1"/>
  </si>
  <si>
    <t>H-2位</t>
    <rPh sb="3" eb="4">
      <t>クライ</t>
    </rPh>
    <phoneticPr fontId="1"/>
  </si>
  <si>
    <t>G-2位</t>
    <rPh sb="3" eb="4">
      <t>クライ</t>
    </rPh>
    <phoneticPr fontId="1"/>
  </si>
  <si>
    <t>F-2位</t>
    <rPh sb="3" eb="4">
      <t>クライ</t>
    </rPh>
    <phoneticPr fontId="1"/>
  </si>
  <si>
    <t>E-2位</t>
    <rPh sb="3" eb="4">
      <t>クライ</t>
    </rPh>
    <phoneticPr fontId="1"/>
  </si>
  <si>
    <t>決　勝</t>
    <rPh sb="0" eb="1">
      <t>ケツ</t>
    </rPh>
    <rPh sb="2" eb="3">
      <t>カツ</t>
    </rPh>
    <phoneticPr fontId="1"/>
  </si>
  <si>
    <t>Aコート</t>
    <phoneticPr fontId="1"/>
  </si>
  <si>
    <t>-</t>
    <phoneticPr fontId="1"/>
  </si>
  <si>
    <t>Ｂコート</t>
    <phoneticPr fontId="1"/>
  </si>
  <si>
    <t>Aコート</t>
    <phoneticPr fontId="1"/>
  </si>
  <si>
    <t>Aコート</t>
    <phoneticPr fontId="1"/>
  </si>
  <si>
    <t>-</t>
    <phoneticPr fontId="1"/>
  </si>
  <si>
    <t>Bコート</t>
    <phoneticPr fontId="1"/>
  </si>
  <si>
    <t>◇予選　Bブロック（北斗市総合体育館　Aコート）　2月16日（土）　開場　12:00</t>
    <rPh sb="1" eb="3">
      <t>ヨセン</t>
    </rPh>
    <rPh sb="10" eb="12">
      <t>ホクト</t>
    </rPh>
    <rPh sb="12" eb="13">
      <t>シ</t>
    </rPh>
    <rPh sb="13" eb="15">
      <t>ソウゴウ</t>
    </rPh>
    <rPh sb="15" eb="18">
      <t>タイイクカン</t>
    </rPh>
    <rPh sb="26" eb="27">
      <t>ガツ</t>
    </rPh>
    <rPh sb="29" eb="30">
      <t>ヒ</t>
    </rPh>
    <rPh sb="31" eb="32">
      <t>ド</t>
    </rPh>
    <rPh sb="34" eb="36">
      <t>カイジョウ</t>
    </rPh>
    <phoneticPr fontId="1"/>
  </si>
  <si>
    <t>◇予選　Ｃブロック（七重小学校体育館）　2月16日（土）　開場　13:00</t>
    <rPh sb="1" eb="3">
      <t>ヨセン</t>
    </rPh>
    <rPh sb="10" eb="12">
      <t>ナナエ</t>
    </rPh>
    <rPh sb="12" eb="15">
      <t>ショウガッコウ</t>
    </rPh>
    <rPh sb="15" eb="18">
      <t>タイイクカン</t>
    </rPh>
    <rPh sb="21" eb="22">
      <t>ガツ</t>
    </rPh>
    <rPh sb="24" eb="25">
      <t>ヒ</t>
    </rPh>
    <rPh sb="26" eb="27">
      <t>ド</t>
    </rPh>
    <rPh sb="29" eb="31">
      <t>カイジョウ</t>
    </rPh>
    <phoneticPr fontId="1"/>
  </si>
  <si>
    <t>◇予選　Ｄブロック（七重小学校体育館）　2月16日（土）　開場　9:00</t>
    <rPh sb="1" eb="3">
      <t>ヨセン</t>
    </rPh>
    <rPh sb="10" eb="12">
      <t>ナナエ</t>
    </rPh>
    <rPh sb="12" eb="15">
      <t>ショウガッコウ</t>
    </rPh>
    <rPh sb="15" eb="17">
      <t>タイイク</t>
    </rPh>
    <rPh sb="17" eb="18">
      <t>カン</t>
    </rPh>
    <rPh sb="21" eb="22">
      <t>ガツ</t>
    </rPh>
    <rPh sb="24" eb="25">
      <t>ヒ</t>
    </rPh>
    <rPh sb="26" eb="27">
      <t>ド</t>
    </rPh>
    <rPh sb="29" eb="31">
      <t>カイジョウ</t>
    </rPh>
    <phoneticPr fontId="1"/>
  </si>
  <si>
    <t>◇予選　Ｅブロック（中央小学校体育館）　2月16日（土）　開場　9:00</t>
    <rPh sb="1" eb="3">
      <t>ヨセン</t>
    </rPh>
    <rPh sb="10" eb="12">
      <t>チュウオウ</t>
    </rPh>
    <rPh sb="12" eb="15">
      <t>ショウガッコウ</t>
    </rPh>
    <rPh sb="15" eb="17">
      <t>タイイク</t>
    </rPh>
    <rPh sb="17" eb="18">
      <t>カン</t>
    </rPh>
    <rPh sb="21" eb="22">
      <t>ガツ</t>
    </rPh>
    <rPh sb="24" eb="25">
      <t>ヒ</t>
    </rPh>
    <rPh sb="26" eb="27">
      <t>ド</t>
    </rPh>
    <rPh sb="29" eb="31">
      <t>カイジョウ</t>
    </rPh>
    <phoneticPr fontId="1"/>
  </si>
  <si>
    <t>□　会場  ：  北斗市総体育館</t>
    <rPh sb="2" eb="4">
      <t>カイジョウ</t>
    </rPh>
    <rPh sb="9" eb="11">
      <t>ホクト</t>
    </rPh>
    <rPh sb="11" eb="12">
      <t>シ</t>
    </rPh>
    <rPh sb="12" eb="13">
      <t>ソウ</t>
    </rPh>
    <rPh sb="13" eb="16">
      <t>タイイクカン</t>
    </rPh>
    <phoneticPr fontId="1"/>
  </si>
  <si>
    <t>□　日時　：　平成25年2月17日（日）　開場9:00　監督会議　9:05</t>
    <rPh sb="2" eb="4">
      <t>ニチジ</t>
    </rPh>
    <rPh sb="7" eb="9">
      <t>ヘイセイ</t>
    </rPh>
    <rPh sb="11" eb="12">
      <t>ネン</t>
    </rPh>
    <rPh sb="13" eb="14">
      <t>ガツ</t>
    </rPh>
    <rPh sb="16" eb="17">
      <t>ヒ</t>
    </rPh>
    <rPh sb="18" eb="19">
      <t>ヒ</t>
    </rPh>
    <rPh sb="21" eb="23">
      <t>カイジョウ</t>
    </rPh>
    <rPh sb="28" eb="30">
      <t>カントク</t>
    </rPh>
    <rPh sb="30" eb="32">
      <t>カイギ</t>
    </rPh>
    <phoneticPr fontId="1"/>
  </si>
  <si>
    <t>(6分・6分・2分・6分)</t>
    <rPh sb="2" eb="3">
      <t>フン</t>
    </rPh>
    <rPh sb="5" eb="6">
      <t>フン</t>
    </rPh>
    <rPh sb="8" eb="9">
      <t>フン</t>
    </rPh>
    <rPh sb="11" eb="12">
      <t>フン</t>
    </rPh>
    <phoneticPr fontId="1"/>
  </si>
  <si>
    <t>第31回　函館東ライオンズ杯　U-11　タイムスケジュール表(予選)</t>
    <rPh sb="0" eb="1">
      <t>ダイ</t>
    </rPh>
    <rPh sb="3" eb="4">
      <t>カイ</t>
    </rPh>
    <rPh sb="5" eb="7">
      <t>ハコダテ</t>
    </rPh>
    <rPh sb="7" eb="8">
      <t>ヒガシ</t>
    </rPh>
    <rPh sb="13" eb="14">
      <t>ハイ</t>
    </rPh>
    <rPh sb="29" eb="30">
      <t>ヒョウ</t>
    </rPh>
    <rPh sb="31" eb="33">
      <t>ヨセン</t>
    </rPh>
    <phoneticPr fontId="1"/>
  </si>
  <si>
    <t>第31回　函館東ライオンズ杯　U-11　大会</t>
    <rPh sb="0" eb="1">
      <t>ダイ</t>
    </rPh>
    <rPh sb="3" eb="4">
      <t>カイ</t>
    </rPh>
    <rPh sb="5" eb="7">
      <t>ハコダテ</t>
    </rPh>
    <rPh sb="7" eb="8">
      <t>ヒガシ</t>
    </rPh>
    <rPh sb="13" eb="14">
      <t>ハイ</t>
    </rPh>
    <rPh sb="20" eb="22">
      <t>タイカイ</t>
    </rPh>
    <phoneticPr fontId="1"/>
  </si>
  <si>
    <t>決勝戦が終了しだい、閉会式、表彰式を行います。</t>
    <rPh sb="0" eb="3">
      <t>ケッショウセン</t>
    </rPh>
    <rPh sb="4" eb="6">
      <t>シュウリョウ</t>
    </rPh>
    <rPh sb="10" eb="13">
      <t>ヘイカイシキ</t>
    </rPh>
    <rPh sb="14" eb="16">
      <t>ヒョウショウ</t>
    </rPh>
    <rPh sb="16" eb="17">
      <t>シキ</t>
    </rPh>
    <rPh sb="18" eb="19">
      <t>オコナ</t>
    </rPh>
    <phoneticPr fontId="1"/>
  </si>
  <si>
    <t>■　アップ開始</t>
    <rPh sb="5" eb="7">
      <t>カイシ</t>
    </rPh>
    <phoneticPr fontId="1"/>
  </si>
  <si>
    <t>順</t>
    <rPh sb="0" eb="1">
      <t>ジュン</t>
    </rPh>
    <phoneticPr fontId="1"/>
  </si>
  <si>
    <t>ke 　Ｆ.Ｃ</t>
    <phoneticPr fontId="1"/>
  </si>
  <si>
    <t>試合時間　6分・6分・2分・6分3</t>
    <rPh sb="0" eb="2">
      <t>シアイ</t>
    </rPh>
    <rPh sb="2" eb="4">
      <t>ジカン</t>
    </rPh>
    <rPh sb="6" eb="7">
      <t>フン</t>
    </rPh>
    <rPh sb="9" eb="10">
      <t>フン</t>
    </rPh>
    <rPh sb="12" eb="13">
      <t>フン</t>
    </rPh>
    <rPh sb="15" eb="16">
      <t>フン</t>
    </rPh>
    <phoneticPr fontId="1"/>
  </si>
  <si>
    <t>E-1位</t>
    <rPh sb="3" eb="4">
      <t>クライ</t>
    </rPh>
    <phoneticPr fontId="1"/>
  </si>
  <si>
    <t>F-1位</t>
    <rPh sb="3" eb="4">
      <t>クライ</t>
    </rPh>
    <phoneticPr fontId="1"/>
  </si>
  <si>
    <t>G-1位</t>
    <rPh sb="3" eb="4">
      <t>クライ</t>
    </rPh>
    <phoneticPr fontId="1"/>
  </si>
  <si>
    <t>H-1位</t>
    <rPh sb="3" eb="4">
      <t>クライ</t>
    </rPh>
    <phoneticPr fontId="1"/>
  </si>
  <si>
    <t>D-2位</t>
    <rPh sb="3" eb="4">
      <t>クライ</t>
    </rPh>
    <phoneticPr fontId="1"/>
  </si>
  <si>
    <t>C-2位</t>
    <rPh sb="3" eb="4">
      <t>クライ</t>
    </rPh>
    <phoneticPr fontId="1"/>
  </si>
  <si>
    <t>B-2位</t>
    <rPh sb="3" eb="4">
      <t>クライ</t>
    </rPh>
    <phoneticPr fontId="1"/>
  </si>
  <si>
    <t>A-2位</t>
    <rPh sb="3" eb="4">
      <t>クライ</t>
    </rPh>
    <phoneticPr fontId="1"/>
  </si>
  <si>
    <t>フロンン</t>
    <phoneticPr fontId="1"/>
  </si>
  <si>
    <t>港</t>
    <rPh sb="0" eb="1">
      <t>ミナト</t>
    </rPh>
    <phoneticPr fontId="1"/>
  </si>
  <si>
    <t>上磯</t>
    <rPh sb="0" eb="2">
      <t>カミイソ</t>
    </rPh>
    <phoneticPr fontId="1"/>
  </si>
  <si>
    <t>木古内</t>
    <rPh sb="0" eb="3">
      <t>キコナイ</t>
    </rPh>
    <phoneticPr fontId="1"/>
  </si>
  <si>
    <t>昭和</t>
    <rPh sb="0" eb="2">
      <t>ショウワ</t>
    </rPh>
    <phoneticPr fontId="1"/>
  </si>
  <si>
    <t>・　知内</t>
    <rPh sb="2" eb="4">
      <t>シリウチ</t>
    </rPh>
    <phoneticPr fontId="1"/>
  </si>
  <si>
    <t>C-2</t>
    <phoneticPr fontId="1"/>
  </si>
  <si>
    <t>◇予選　Fブロック（浜分小学校体育館）　2月16日（土）　開場　10:00</t>
    <rPh sb="1" eb="3">
      <t>ヨセン</t>
    </rPh>
    <rPh sb="10" eb="12">
      <t>ハマワ</t>
    </rPh>
    <rPh sb="12" eb="15">
      <t>ショウガッコウ</t>
    </rPh>
    <rPh sb="15" eb="17">
      <t>タイイク</t>
    </rPh>
    <rPh sb="17" eb="18">
      <t>カン</t>
    </rPh>
    <rPh sb="21" eb="22">
      <t>ガツ</t>
    </rPh>
    <rPh sb="24" eb="25">
      <t>ヒ</t>
    </rPh>
    <rPh sb="26" eb="27">
      <t>ド</t>
    </rPh>
    <rPh sb="29" eb="31">
      <t>カイジョウ</t>
    </rPh>
    <phoneticPr fontId="1"/>
  </si>
  <si>
    <t>◇予選  Hブロック（北斗市総合体育館　Aコート）　2月16日（土）　開場　13:00</t>
    <rPh sb="1" eb="3">
      <t>ヨセン</t>
    </rPh>
    <rPh sb="11" eb="13">
      <t>ホクト</t>
    </rPh>
    <rPh sb="13" eb="14">
      <t>シ</t>
    </rPh>
    <rPh sb="14" eb="16">
      <t>ソウゴウ</t>
    </rPh>
    <rPh sb="16" eb="19">
      <t>タイイクカン</t>
    </rPh>
    <rPh sb="27" eb="28">
      <t>ガツ</t>
    </rPh>
    <rPh sb="30" eb="31">
      <t>ヒ</t>
    </rPh>
    <rPh sb="32" eb="33">
      <t>ド</t>
    </rPh>
    <rPh sb="35" eb="37">
      <t>カイジョウ</t>
    </rPh>
    <phoneticPr fontId="1"/>
  </si>
  <si>
    <t>13　:　 50　～</t>
    <phoneticPr fontId="1"/>
  </si>
  <si>
    <t>14　:　40　～</t>
    <phoneticPr fontId="1"/>
  </si>
  <si>
    <t>15　:　30　～</t>
    <phoneticPr fontId="1"/>
  </si>
  <si>
    <t>ＫＯＲＡＺＯＮ</t>
    <phoneticPr fontId="1"/>
  </si>
  <si>
    <t>ＫＯＲＡＺＯＮ　</t>
    <phoneticPr fontId="1"/>
  </si>
  <si>
    <t xml:space="preserve"> 昭和ＦＣ　 ・ 久根別</t>
    <rPh sb="1" eb="3">
      <t>ショウワ</t>
    </rPh>
    <rPh sb="9" eb="12">
      <t>クネベツ</t>
    </rPh>
    <phoneticPr fontId="1"/>
  </si>
  <si>
    <t xml:space="preserve"> 　乙部 ・ 久根別</t>
    <rPh sb="2" eb="4">
      <t>オトベ</t>
    </rPh>
    <rPh sb="7" eb="10">
      <t>クネベツ</t>
    </rPh>
    <phoneticPr fontId="1"/>
  </si>
  <si>
    <t>乙部　　：　　ＫＯＲＡＺＯＮ</t>
    <rPh sb="0" eb="2">
      <t>オトベ</t>
    </rPh>
    <phoneticPr fontId="1"/>
  </si>
  <si>
    <t>ＫＯＲＡＺＯＮ　・ 　上磯</t>
    <rPh sb="11" eb="13">
      <t>カミイソ</t>
    </rPh>
    <phoneticPr fontId="1"/>
  </si>
  <si>
    <t>　ＫＯＲＡＺＯＮ　・ 　上磯</t>
    <rPh sb="12" eb="14">
      <t>カミイソ</t>
    </rPh>
    <phoneticPr fontId="1"/>
  </si>
  <si>
    <t xml:space="preserve"> 　　　乙部 ・ 久根別</t>
    <rPh sb="4" eb="6">
      <t>オトベ</t>
    </rPh>
    <rPh sb="9" eb="12">
      <t>クネベツ</t>
    </rPh>
    <phoneticPr fontId="1"/>
  </si>
  <si>
    <t>◇予選  Hブロック（北斗市総合体育館　Bコート）　2月16日（土）　開場　13:00</t>
    <rPh sb="1" eb="3">
      <t>ヨセン</t>
    </rPh>
    <rPh sb="11" eb="13">
      <t>ホクト</t>
    </rPh>
    <rPh sb="13" eb="14">
      <t>シ</t>
    </rPh>
    <rPh sb="14" eb="16">
      <t>ソウゴウ</t>
    </rPh>
    <rPh sb="16" eb="19">
      <t>タイイクカン</t>
    </rPh>
    <rPh sb="27" eb="28">
      <t>ガツ</t>
    </rPh>
    <rPh sb="30" eb="31">
      <t>ヒ</t>
    </rPh>
    <rPh sb="32" eb="33">
      <t>ド</t>
    </rPh>
    <rPh sb="35" eb="37">
      <t>カイジョウ</t>
    </rPh>
    <phoneticPr fontId="1"/>
  </si>
  <si>
    <t>◇予選　Ｇブロック（北斗市総合体育館　Bコート）　2月16日（土）　開場　9:00</t>
    <rPh sb="1" eb="3">
      <t>ヨセン</t>
    </rPh>
    <rPh sb="10" eb="12">
      <t>ホクト</t>
    </rPh>
    <rPh sb="12" eb="13">
      <t>シ</t>
    </rPh>
    <rPh sb="13" eb="15">
      <t>ソウゴウ</t>
    </rPh>
    <rPh sb="15" eb="17">
      <t>タイイク</t>
    </rPh>
    <rPh sb="17" eb="18">
      <t>カン</t>
    </rPh>
    <rPh sb="26" eb="27">
      <t>ガツ</t>
    </rPh>
    <rPh sb="29" eb="30">
      <t>ヒ</t>
    </rPh>
    <rPh sb="31" eb="32">
      <t>ド</t>
    </rPh>
    <rPh sb="34" eb="36">
      <t>カイジョウ</t>
    </rPh>
    <phoneticPr fontId="1"/>
  </si>
  <si>
    <t>ke　Ｆ．Ｃ</t>
    <phoneticPr fontId="1"/>
  </si>
  <si>
    <t>B-1</t>
    <phoneticPr fontId="1"/>
  </si>
  <si>
    <t>A　ブロック</t>
    <phoneticPr fontId="1"/>
  </si>
  <si>
    <t>B　ブロック</t>
    <phoneticPr fontId="1"/>
  </si>
  <si>
    <t>C　ブロック</t>
    <phoneticPr fontId="1"/>
  </si>
  <si>
    <t>D　ブロック</t>
    <phoneticPr fontId="1"/>
  </si>
  <si>
    <t>サン</t>
    <phoneticPr fontId="1"/>
  </si>
  <si>
    <t>ＹＡＫＵＭＯ</t>
    <phoneticPr fontId="1"/>
  </si>
  <si>
    <t>アストーレ</t>
    <phoneticPr fontId="1"/>
  </si>
  <si>
    <t>スポーツ</t>
    <phoneticPr fontId="1"/>
  </si>
  <si>
    <t>ＹＡＫＵＭＯ</t>
    <phoneticPr fontId="1"/>
  </si>
  <si>
    <t>サンスポーツ</t>
    <phoneticPr fontId="1"/>
  </si>
  <si>
    <t>フェアネス</t>
    <phoneticPr fontId="1"/>
  </si>
  <si>
    <t>アストーレ</t>
    <phoneticPr fontId="1"/>
  </si>
  <si>
    <t>E　ブロック</t>
    <phoneticPr fontId="1"/>
  </si>
  <si>
    <t>F　ブロック</t>
    <phoneticPr fontId="1"/>
  </si>
  <si>
    <t>ジュニ</t>
    <phoneticPr fontId="1"/>
  </si>
  <si>
    <t>エスト</t>
    <phoneticPr fontId="1"/>
  </si>
  <si>
    <t>プリマ</t>
    <phoneticPr fontId="1"/>
  </si>
  <si>
    <t>アステ</t>
    <phoneticPr fontId="1"/>
  </si>
  <si>
    <t>オール</t>
    <phoneticPr fontId="1"/>
  </si>
  <si>
    <t>レーラ</t>
    <phoneticPr fontId="1"/>
  </si>
  <si>
    <t>ベーラ</t>
    <phoneticPr fontId="1"/>
  </si>
  <si>
    <t>リスモ</t>
    <phoneticPr fontId="1"/>
  </si>
  <si>
    <t>アステリスモ</t>
    <phoneticPr fontId="1"/>
  </si>
  <si>
    <t>プリマベーラ</t>
    <phoneticPr fontId="1"/>
  </si>
  <si>
    <t>G　ブロック</t>
    <phoneticPr fontId="1"/>
  </si>
  <si>
    <t>H　ブロック</t>
    <phoneticPr fontId="1"/>
  </si>
  <si>
    <t>ＣＯＲＡ</t>
    <phoneticPr fontId="1"/>
  </si>
  <si>
    <t>ＺＯＮ</t>
    <phoneticPr fontId="1"/>
  </si>
  <si>
    <t>スクール</t>
    <phoneticPr fontId="1"/>
  </si>
  <si>
    <t>ＣＯＲＡＺＯＮ</t>
    <phoneticPr fontId="1"/>
  </si>
  <si>
    <t>フロンティア</t>
    <phoneticPr fontId="1"/>
  </si>
  <si>
    <t>ティア</t>
    <phoneticPr fontId="1"/>
  </si>
  <si>
    <t>1×3</t>
    <phoneticPr fontId="1"/>
  </si>
  <si>
    <t>0×9</t>
    <phoneticPr fontId="1"/>
  </si>
  <si>
    <t>0×4</t>
    <phoneticPr fontId="1"/>
  </si>
  <si>
    <t>2△2</t>
    <phoneticPr fontId="1"/>
  </si>
  <si>
    <t>9○0</t>
    <phoneticPr fontId="1"/>
  </si>
  <si>
    <t>2△2</t>
    <phoneticPr fontId="1"/>
  </si>
  <si>
    <t>12○0</t>
    <phoneticPr fontId="1"/>
  </si>
  <si>
    <t>4○0</t>
    <phoneticPr fontId="1"/>
  </si>
  <si>
    <t>0×12</t>
    <phoneticPr fontId="1"/>
  </si>
  <si>
    <t>5○0</t>
    <phoneticPr fontId="1"/>
  </si>
  <si>
    <t>5○3</t>
    <phoneticPr fontId="1"/>
  </si>
  <si>
    <t>4○2</t>
    <phoneticPr fontId="1"/>
  </si>
  <si>
    <t>0×5</t>
    <phoneticPr fontId="1"/>
  </si>
  <si>
    <t>2×4</t>
    <phoneticPr fontId="1"/>
  </si>
  <si>
    <t>3×5</t>
    <phoneticPr fontId="1"/>
  </si>
  <si>
    <t>0×4</t>
    <phoneticPr fontId="1"/>
  </si>
  <si>
    <t>1×4</t>
    <phoneticPr fontId="1"/>
  </si>
  <si>
    <t>1○0</t>
    <phoneticPr fontId="1"/>
  </si>
  <si>
    <t>0×1</t>
    <phoneticPr fontId="1"/>
  </si>
  <si>
    <t>0×1</t>
    <phoneticPr fontId="1"/>
  </si>
  <si>
    <t>1×4</t>
    <phoneticPr fontId="1"/>
  </si>
  <si>
    <t>0×2</t>
    <phoneticPr fontId="1"/>
  </si>
  <si>
    <t>4○1</t>
    <phoneticPr fontId="1"/>
  </si>
  <si>
    <t>2○0</t>
    <phoneticPr fontId="1"/>
  </si>
  <si>
    <t>0×6</t>
    <phoneticPr fontId="1"/>
  </si>
  <si>
    <t>1×3</t>
    <phoneticPr fontId="1"/>
  </si>
  <si>
    <t>3○0</t>
    <phoneticPr fontId="1"/>
  </si>
  <si>
    <t>6○2</t>
    <phoneticPr fontId="1"/>
  </si>
  <si>
    <t>6○0</t>
    <phoneticPr fontId="1"/>
  </si>
  <si>
    <t>0×3</t>
    <phoneticPr fontId="1"/>
  </si>
  <si>
    <t>2○０</t>
    <phoneticPr fontId="1"/>
  </si>
  <si>
    <t>3○1</t>
    <phoneticPr fontId="1"/>
  </si>
  <si>
    <t>2×6</t>
    <phoneticPr fontId="1"/>
  </si>
  <si>
    <t>0×2</t>
    <phoneticPr fontId="1"/>
  </si>
  <si>
    <t>2×5</t>
    <phoneticPr fontId="1"/>
  </si>
  <si>
    <t>3○2</t>
    <phoneticPr fontId="1"/>
  </si>
  <si>
    <t>5○2</t>
    <phoneticPr fontId="1"/>
  </si>
  <si>
    <t>3△3</t>
    <phoneticPr fontId="1"/>
  </si>
  <si>
    <t>2△2</t>
    <phoneticPr fontId="1"/>
  </si>
  <si>
    <t>0×5</t>
    <phoneticPr fontId="1"/>
  </si>
  <si>
    <t>5○0</t>
    <phoneticPr fontId="1"/>
  </si>
  <si>
    <t>1×3</t>
    <phoneticPr fontId="1"/>
  </si>
  <si>
    <t>3○1</t>
    <phoneticPr fontId="1"/>
  </si>
  <si>
    <t>2○0</t>
    <phoneticPr fontId="1"/>
  </si>
  <si>
    <t>3△3</t>
    <phoneticPr fontId="1"/>
  </si>
  <si>
    <t>2×７</t>
    <phoneticPr fontId="1"/>
  </si>
  <si>
    <t>0×2</t>
    <phoneticPr fontId="1"/>
  </si>
  <si>
    <t>2○1</t>
    <phoneticPr fontId="1"/>
  </si>
  <si>
    <t>2×3</t>
    <phoneticPr fontId="1"/>
  </si>
  <si>
    <t>1×2</t>
    <phoneticPr fontId="1"/>
  </si>
  <si>
    <t>7○2</t>
    <phoneticPr fontId="1"/>
  </si>
  <si>
    <t>3○2</t>
    <phoneticPr fontId="1"/>
  </si>
  <si>
    <t>3○1</t>
    <phoneticPr fontId="1"/>
  </si>
  <si>
    <t>0×11</t>
    <phoneticPr fontId="1"/>
  </si>
  <si>
    <t>0×３</t>
    <phoneticPr fontId="1"/>
  </si>
  <si>
    <t>11○0</t>
    <phoneticPr fontId="1"/>
  </si>
  <si>
    <t>7○1</t>
    <phoneticPr fontId="1"/>
  </si>
  <si>
    <t>3○0</t>
    <phoneticPr fontId="1"/>
  </si>
  <si>
    <t>1×7</t>
    <phoneticPr fontId="1"/>
  </si>
  <si>
    <t>西</t>
    <rPh sb="0" eb="1">
      <t>ニシ</t>
    </rPh>
    <phoneticPr fontId="1"/>
  </si>
  <si>
    <t>西部</t>
    <rPh sb="0" eb="2">
      <t>セイブ</t>
    </rPh>
    <phoneticPr fontId="1"/>
  </si>
  <si>
    <t>3×2</t>
    <phoneticPr fontId="1"/>
  </si>
  <si>
    <t>フ</t>
    <phoneticPr fontId="1"/>
  </si>
  <si>
    <t>ロ</t>
    <phoneticPr fontId="1"/>
  </si>
  <si>
    <t>ン</t>
    <phoneticPr fontId="1"/>
  </si>
  <si>
    <t>テ</t>
    <phoneticPr fontId="1"/>
  </si>
  <si>
    <t>ィ</t>
    <phoneticPr fontId="1"/>
  </si>
  <si>
    <t>ア</t>
    <phoneticPr fontId="1"/>
  </si>
  <si>
    <t>Ｃ</t>
    <phoneticPr fontId="1"/>
  </si>
  <si>
    <t>Ｏ</t>
    <phoneticPr fontId="1"/>
  </si>
  <si>
    <t>Ｒ</t>
    <phoneticPr fontId="1"/>
  </si>
  <si>
    <t>Ａ</t>
    <phoneticPr fontId="1"/>
  </si>
  <si>
    <t>Ｚ</t>
    <phoneticPr fontId="1"/>
  </si>
  <si>
    <t>Ｏ</t>
    <phoneticPr fontId="1"/>
  </si>
  <si>
    <t>Ｎ</t>
    <phoneticPr fontId="1"/>
  </si>
  <si>
    <t>野</t>
    <rPh sb="0" eb="1">
      <t>ノ</t>
    </rPh>
    <phoneticPr fontId="1"/>
  </si>
  <si>
    <t>ク</t>
    <phoneticPr fontId="1"/>
  </si>
  <si>
    <t>ー</t>
    <phoneticPr fontId="1"/>
  </si>
  <si>
    <t>ル</t>
    <phoneticPr fontId="1"/>
  </si>
  <si>
    <t>大</t>
    <rPh sb="0" eb="1">
      <t>ダイ</t>
    </rPh>
    <phoneticPr fontId="1"/>
  </si>
  <si>
    <t>ス</t>
    <phoneticPr fontId="1"/>
  </si>
  <si>
    <t>サ</t>
    <phoneticPr fontId="1"/>
  </si>
  <si>
    <t>ポ</t>
    <phoneticPr fontId="1"/>
  </si>
  <si>
    <t>ツ</t>
    <phoneticPr fontId="1"/>
  </si>
  <si>
    <t>今</t>
    <rPh sb="0" eb="1">
      <t>イマ</t>
    </rPh>
    <phoneticPr fontId="1"/>
  </si>
  <si>
    <t>金</t>
    <rPh sb="0" eb="1">
      <t>カネ</t>
    </rPh>
    <phoneticPr fontId="1"/>
  </si>
  <si>
    <t>桔</t>
    <rPh sb="0" eb="1">
      <t>キツ</t>
    </rPh>
    <phoneticPr fontId="1"/>
  </si>
  <si>
    <t>梗</t>
    <rPh sb="0" eb="1">
      <t>キョウ</t>
    </rPh>
    <phoneticPr fontId="1"/>
  </si>
  <si>
    <t>エ</t>
    <phoneticPr fontId="1"/>
  </si>
  <si>
    <t>ト</t>
    <phoneticPr fontId="1"/>
  </si>
  <si>
    <t>レ</t>
    <phoneticPr fontId="1"/>
  </si>
  <si>
    <t>ラ</t>
    <phoneticPr fontId="1"/>
  </si>
  <si>
    <t>八</t>
    <rPh sb="0" eb="1">
      <t>ハチ</t>
    </rPh>
    <phoneticPr fontId="1"/>
  </si>
  <si>
    <t>雲</t>
    <rPh sb="0" eb="1">
      <t>クモ</t>
    </rPh>
    <phoneticPr fontId="1"/>
  </si>
  <si>
    <t>浜</t>
    <rPh sb="0" eb="1">
      <t>ハマ</t>
    </rPh>
    <phoneticPr fontId="1"/>
  </si>
  <si>
    <t>分</t>
    <rPh sb="0" eb="1">
      <t>ワ</t>
    </rPh>
    <phoneticPr fontId="1"/>
  </si>
  <si>
    <t>久</t>
    <rPh sb="0" eb="1">
      <t>ヒサ</t>
    </rPh>
    <phoneticPr fontId="1"/>
  </si>
  <si>
    <t>根</t>
    <rPh sb="0" eb="1">
      <t>ネ</t>
    </rPh>
    <phoneticPr fontId="1"/>
  </si>
  <si>
    <t>別</t>
    <rPh sb="0" eb="1">
      <t>ベツ</t>
    </rPh>
    <phoneticPr fontId="1"/>
  </si>
  <si>
    <t>幡</t>
    <rPh sb="0" eb="1">
      <t>マン</t>
    </rPh>
    <phoneticPr fontId="1"/>
  </si>
  <si>
    <t>和</t>
    <rPh sb="0" eb="1">
      <t>ワ</t>
    </rPh>
    <phoneticPr fontId="1"/>
  </si>
  <si>
    <t>昭</t>
    <rPh sb="0" eb="1">
      <t>アキラ</t>
    </rPh>
    <phoneticPr fontId="1"/>
  </si>
  <si>
    <t>日</t>
    <rPh sb="0" eb="1">
      <t>ヒ</t>
    </rPh>
    <phoneticPr fontId="1"/>
  </si>
  <si>
    <t>吉</t>
    <rPh sb="0" eb="1">
      <t>ヨシ</t>
    </rPh>
    <phoneticPr fontId="1"/>
  </si>
  <si>
    <t>が</t>
    <phoneticPr fontId="1"/>
  </si>
  <si>
    <t>丘</t>
    <rPh sb="0" eb="1">
      <t>オカ</t>
    </rPh>
    <phoneticPr fontId="1"/>
  </si>
  <si>
    <t>ジ</t>
    <phoneticPr fontId="1"/>
  </si>
  <si>
    <t>ｭ</t>
    <phoneticPr fontId="1"/>
  </si>
  <si>
    <t>ニ</t>
    <phoneticPr fontId="1"/>
  </si>
  <si>
    <t>オ</t>
    <phoneticPr fontId="1"/>
  </si>
  <si>
    <t>第3位　桔梗サッカー少年団</t>
    <rPh sb="0" eb="1">
      <t>ダイ</t>
    </rPh>
    <rPh sb="2" eb="3">
      <t>クライ</t>
    </rPh>
    <rPh sb="4" eb="6">
      <t>キキョウ</t>
    </rPh>
    <rPh sb="10" eb="13">
      <t>ショウネンダン</t>
    </rPh>
    <phoneticPr fontId="1"/>
  </si>
  <si>
    <t>第3位　昭和ＦＣ</t>
    <rPh sb="0" eb="1">
      <t>ダイ</t>
    </rPh>
    <rPh sb="2" eb="3">
      <t>クライ</t>
    </rPh>
    <rPh sb="4" eb="6">
      <t>ショウワ</t>
    </rPh>
    <phoneticPr fontId="1"/>
  </si>
  <si>
    <t>第1位　エストレーラフットボールクラブ</t>
    <rPh sb="0" eb="1">
      <t>ダイ</t>
    </rPh>
    <rPh sb="2" eb="3">
      <t>クライ</t>
    </rPh>
    <phoneticPr fontId="1"/>
  </si>
  <si>
    <r>
      <t>第2位　フロンティアトルナーレ</t>
    </r>
    <r>
      <rPr>
        <sz val="11"/>
        <rFont val="ＭＳ Ｐゴシック"/>
        <family val="3"/>
        <charset val="128"/>
      </rPr>
      <t>FC U-12</t>
    </r>
    <rPh sb="0" eb="1">
      <t>ダイ</t>
    </rPh>
    <rPh sb="2" eb="3">
      <t>クライ</t>
    </rPh>
    <phoneticPr fontId="1"/>
  </si>
  <si>
    <t>PK(4-5)</t>
    <phoneticPr fontId="1"/>
  </si>
  <si>
    <t>PK(4-1)</t>
    <phoneticPr fontId="1"/>
  </si>
  <si>
    <t>PK(5-6)</t>
    <phoneticPr fontId="1"/>
  </si>
  <si>
    <t>PPK</t>
    <phoneticPr fontId="1"/>
  </si>
  <si>
    <t>0×5</t>
    <phoneticPr fontId="1"/>
  </si>
  <si>
    <t>　</t>
    <phoneticPr fontId="1"/>
  </si>
  <si>
    <t>第3位　</t>
    <rPh sb="0" eb="1">
      <t>ダイ</t>
    </rPh>
    <rPh sb="2" eb="3">
      <t>クライ</t>
    </rPh>
    <phoneticPr fontId="1"/>
  </si>
  <si>
    <t>第3位</t>
    <rPh sb="0" eb="1">
      <t>ダイ</t>
    </rPh>
    <rPh sb="2" eb="3">
      <t>クライ</t>
    </rPh>
    <phoneticPr fontId="1"/>
  </si>
  <si>
    <t>第1位　</t>
    <rPh sb="0" eb="1">
      <t>ダイ</t>
    </rPh>
    <rPh sb="2" eb="3">
      <t>クライ</t>
    </rPh>
    <phoneticPr fontId="1"/>
  </si>
  <si>
    <t>第2位　</t>
    <rPh sb="0" eb="1">
      <t>ダイ</t>
    </rPh>
    <rPh sb="2" eb="3">
      <t>クライ</t>
    </rPh>
    <phoneticPr fontId="1"/>
  </si>
  <si>
    <t>準決勝-①</t>
    <rPh sb="0" eb="3">
      <t>ジュンケッショウ</t>
    </rPh>
    <phoneticPr fontId="1"/>
  </si>
  <si>
    <t>準決勝-②</t>
    <rPh sb="0" eb="3">
      <t>ジュンケッショウ</t>
    </rPh>
    <phoneticPr fontId="1"/>
  </si>
  <si>
    <t>七重小学校体育館</t>
    <rPh sb="0" eb="2">
      <t>ナナエ</t>
    </rPh>
    <rPh sb="2" eb="5">
      <t>ショウガッコウ</t>
    </rPh>
    <rPh sb="5" eb="7">
      <t>タイイク</t>
    </rPh>
    <rPh sb="7" eb="8">
      <t>カン</t>
    </rPh>
    <phoneticPr fontId="1"/>
  </si>
  <si>
    <t>会場チームの結果により決定</t>
    <rPh sb="0" eb="2">
      <t>カイジョウ</t>
    </rPh>
    <rPh sb="6" eb="8">
      <t>ケッカ</t>
    </rPh>
    <rPh sb="11" eb="13">
      <t>ケッテイ</t>
    </rPh>
    <phoneticPr fontId="1"/>
  </si>
  <si>
    <t>【会場チームの結果により決定：会場】</t>
    <rPh sb="1" eb="3">
      <t>カイジョウ</t>
    </rPh>
    <rPh sb="7" eb="9">
      <t>ケッカ</t>
    </rPh>
    <rPh sb="12" eb="14">
      <t>ケッテイ</t>
    </rPh>
    <rPh sb="15" eb="17">
      <t>カイジョウ</t>
    </rPh>
    <phoneticPr fontId="1"/>
  </si>
  <si>
    <t>ＶＳ</t>
    <phoneticPr fontId="1"/>
  </si>
  <si>
    <t>インターバル</t>
    <phoneticPr fontId="1"/>
  </si>
  <si>
    <t>インターバル</t>
    <phoneticPr fontId="1"/>
  </si>
  <si>
    <t>チーム名</t>
    <rPh sb="3" eb="4">
      <t>メイ</t>
    </rPh>
    <phoneticPr fontId="1"/>
  </si>
  <si>
    <t>（○勝点3）　（●勝点0）　（△勝点1）</t>
    <phoneticPr fontId="38"/>
  </si>
  <si>
    <t>勝</t>
    <phoneticPr fontId="38"/>
  </si>
  <si>
    <t>負</t>
    <phoneticPr fontId="38"/>
  </si>
  <si>
    <t>分</t>
    <phoneticPr fontId="38"/>
  </si>
  <si>
    <t>勝点</t>
    <phoneticPr fontId="38"/>
  </si>
  <si>
    <t>得点</t>
    <phoneticPr fontId="38"/>
  </si>
  <si>
    <t>失点</t>
    <phoneticPr fontId="38"/>
  </si>
  <si>
    <t>得失点</t>
    <phoneticPr fontId="38"/>
  </si>
  <si>
    <t>順位</t>
    <phoneticPr fontId="38"/>
  </si>
  <si>
    <t>失点</t>
    <phoneticPr fontId="38"/>
  </si>
  <si>
    <t>○</t>
    <phoneticPr fontId="38"/>
  </si>
  <si>
    <t>●</t>
    <phoneticPr fontId="38"/>
  </si>
  <si>
    <t>△</t>
    <phoneticPr fontId="38"/>
  </si>
  <si>
    <t>チーム名</t>
    <phoneticPr fontId="38"/>
  </si>
  <si>
    <t>得点</t>
    <phoneticPr fontId="38"/>
  </si>
  <si>
    <t>失点</t>
    <phoneticPr fontId="38"/>
  </si>
  <si>
    <t>得点</t>
    <phoneticPr fontId="38"/>
  </si>
  <si>
    <t>得点</t>
    <phoneticPr fontId="38"/>
  </si>
  <si>
    <t>◇アップ時間（ゴール使用）</t>
    <rPh sb="4" eb="6">
      <t>ジカン</t>
    </rPh>
    <phoneticPr fontId="1"/>
  </si>
  <si>
    <t>　9　:　45　～</t>
    <phoneticPr fontId="1"/>
  </si>
  <si>
    <t>11　:　55　～</t>
    <phoneticPr fontId="1"/>
  </si>
  <si>
    <t>13  :　45　～</t>
    <phoneticPr fontId="1"/>
  </si>
  <si>
    <t>14　:　50　～</t>
    <phoneticPr fontId="1"/>
  </si>
  <si>
    <t>15　:　55　～</t>
    <phoneticPr fontId="1"/>
  </si>
  <si>
    <t>10　:　10　～</t>
    <phoneticPr fontId="1"/>
  </si>
  <si>
    <t>11　:　15　～</t>
    <phoneticPr fontId="1"/>
  </si>
  <si>
    <t>12　:　20　～</t>
    <phoneticPr fontId="1"/>
  </si>
  <si>
    <t>14　:　10　～</t>
    <phoneticPr fontId="1"/>
  </si>
  <si>
    <t>15　:　15　～</t>
    <phoneticPr fontId="1"/>
  </si>
  <si>
    <t>16　:　20　～</t>
    <phoneticPr fontId="1"/>
  </si>
  <si>
    <t>チーム名</t>
    <phoneticPr fontId="38"/>
  </si>
  <si>
    <t>【Aブロック】</t>
    <phoneticPr fontId="1"/>
  </si>
  <si>
    <t>【Bブロック】</t>
    <phoneticPr fontId="1"/>
  </si>
  <si>
    <t>【Cブロック】</t>
    <phoneticPr fontId="1"/>
  </si>
  <si>
    <t>【Dブロック】</t>
    <phoneticPr fontId="1"/>
  </si>
  <si>
    <t>【Eブロック】</t>
    <phoneticPr fontId="1"/>
  </si>
  <si>
    <t>【Fブロック】</t>
    <phoneticPr fontId="1"/>
  </si>
  <si>
    <t>【Gブロック】</t>
    <phoneticPr fontId="1"/>
  </si>
  <si>
    <t>【Hブロック】</t>
    <phoneticPr fontId="1"/>
  </si>
  <si>
    <t>【試合時間　7分・7分・2分・7分】</t>
    <rPh sb="1" eb="3">
      <t>シアイ</t>
    </rPh>
    <rPh sb="3" eb="5">
      <t>ジカン</t>
    </rPh>
    <rPh sb="7" eb="8">
      <t>フン</t>
    </rPh>
    <rPh sb="10" eb="11">
      <t>フン</t>
    </rPh>
    <rPh sb="13" eb="14">
      <t>フン</t>
    </rPh>
    <rPh sb="16" eb="17">
      <t>フン</t>
    </rPh>
    <phoneticPr fontId="1"/>
  </si>
  <si>
    <t>第３５回函館東ライオンズ杯　U-１１フットサル大会　組み合わせ表</t>
    <rPh sb="0" eb="1">
      <t>ダイ</t>
    </rPh>
    <rPh sb="3" eb="4">
      <t>カイ</t>
    </rPh>
    <rPh sb="4" eb="6">
      <t>ハコダテ</t>
    </rPh>
    <rPh sb="6" eb="7">
      <t>ヒガシ</t>
    </rPh>
    <rPh sb="12" eb="13">
      <t>ハイ</t>
    </rPh>
    <rPh sb="23" eb="25">
      <t>タイカイ</t>
    </rPh>
    <rPh sb="26" eb="27">
      <t>ク</t>
    </rPh>
    <rPh sb="28" eb="29">
      <t>ア</t>
    </rPh>
    <rPh sb="31" eb="32">
      <t>ヒョウ</t>
    </rPh>
    <phoneticPr fontId="1"/>
  </si>
  <si>
    <t>◇　平成２９年１月２１日（土）　予選リーグ　◇</t>
    <rPh sb="2" eb="4">
      <t>ヘイセイ</t>
    </rPh>
    <rPh sb="6" eb="7">
      <t>ネン</t>
    </rPh>
    <rPh sb="8" eb="9">
      <t>ガツ</t>
    </rPh>
    <rPh sb="11" eb="12">
      <t>ヒ</t>
    </rPh>
    <rPh sb="13" eb="14">
      <t>ツチ</t>
    </rPh>
    <rPh sb="16" eb="18">
      <t>ヨセン</t>
    </rPh>
    <phoneticPr fontId="1"/>
  </si>
  <si>
    <t>◇　平成２９年１月２２日（日）　決勝トーナメント　◇</t>
    <rPh sb="2" eb="4">
      <t>ヘイセイ</t>
    </rPh>
    <rPh sb="6" eb="7">
      <t>ネン</t>
    </rPh>
    <rPh sb="8" eb="9">
      <t>ガツ</t>
    </rPh>
    <rPh sb="11" eb="12">
      <t>ヒ</t>
    </rPh>
    <rPh sb="13" eb="14">
      <t>ニチ</t>
    </rPh>
    <rPh sb="16" eb="18">
      <t>ケッショウ</t>
    </rPh>
    <phoneticPr fontId="1"/>
  </si>
  <si>
    <t>第35回　函館東ライオンズ杯　U-11　予選リーグ　試合表</t>
    <rPh sb="0" eb="1">
      <t>ダイ</t>
    </rPh>
    <rPh sb="3" eb="4">
      <t>カイ</t>
    </rPh>
    <rPh sb="5" eb="7">
      <t>ハコダテ</t>
    </rPh>
    <rPh sb="7" eb="8">
      <t>ヒガシ</t>
    </rPh>
    <rPh sb="13" eb="14">
      <t>ハイ</t>
    </rPh>
    <rPh sb="20" eb="22">
      <t>ヨセン</t>
    </rPh>
    <rPh sb="26" eb="28">
      <t>シアイ</t>
    </rPh>
    <rPh sb="28" eb="29">
      <t>ヒョウ</t>
    </rPh>
    <phoneticPr fontId="1"/>
  </si>
  <si>
    <t>　予選　Dブロック</t>
    <rPh sb="1" eb="3">
      <t>ヨセン</t>
    </rPh>
    <phoneticPr fontId="1"/>
  </si>
  <si>
    <t>　予選　Aブロック</t>
    <rPh sb="1" eb="3">
      <t>ヨセン</t>
    </rPh>
    <phoneticPr fontId="1"/>
  </si>
  <si>
    <t>　予選　Bブロック</t>
    <rPh sb="1" eb="3">
      <t>ヨセン</t>
    </rPh>
    <phoneticPr fontId="1"/>
  </si>
  <si>
    <t>：</t>
    <phoneticPr fontId="1"/>
  </si>
  <si>
    <t>　予選　Cブロック</t>
    <rPh sb="1" eb="3">
      <t>ヨセン</t>
    </rPh>
    <phoneticPr fontId="1"/>
  </si>
  <si>
    <t>　予選　Eブロック</t>
    <rPh sb="1" eb="3">
      <t>ヨセン</t>
    </rPh>
    <phoneticPr fontId="1"/>
  </si>
  <si>
    <t>　予選　Fブロック</t>
    <rPh sb="1" eb="3">
      <t>ヨセン</t>
    </rPh>
    <phoneticPr fontId="1"/>
  </si>
  <si>
    <t>　予選　Gブロック</t>
    <rPh sb="1" eb="3">
      <t>ヨセン</t>
    </rPh>
    <phoneticPr fontId="1"/>
  </si>
  <si>
    <t>　予選　Hブロック</t>
    <rPh sb="1" eb="3">
      <t>ヨセン</t>
    </rPh>
    <phoneticPr fontId="1"/>
  </si>
  <si>
    <t>第３５回函館東ライオンズ杯　U-１１フットサル大会　予選結果</t>
    <rPh sb="0" eb="1">
      <t>ダイ</t>
    </rPh>
    <rPh sb="3" eb="4">
      <t>カイ</t>
    </rPh>
    <rPh sb="4" eb="6">
      <t>ハコダテ</t>
    </rPh>
    <rPh sb="6" eb="7">
      <t>ヒガシ</t>
    </rPh>
    <rPh sb="12" eb="13">
      <t>ハイ</t>
    </rPh>
    <rPh sb="23" eb="25">
      <t>タイカイ</t>
    </rPh>
    <rPh sb="26" eb="28">
      <t>ヨセン</t>
    </rPh>
    <rPh sb="28" eb="30">
      <t>ケッカ</t>
    </rPh>
    <phoneticPr fontId="1"/>
  </si>
  <si>
    <t>Aブロック</t>
    <phoneticPr fontId="1"/>
  </si>
  <si>
    <t>チーム名</t>
    <phoneticPr fontId="1"/>
  </si>
  <si>
    <t>Bブロック</t>
    <phoneticPr fontId="1"/>
  </si>
  <si>
    <t>Cブロック</t>
    <phoneticPr fontId="1"/>
  </si>
  <si>
    <t>Dブロック</t>
    <phoneticPr fontId="1"/>
  </si>
  <si>
    <t>VS</t>
    <phoneticPr fontId="1"/>
  </si>
  <si>
    <t>Eブロック</t>
    <phoneticPr fontId="1"/>
  </si>
  <si>
    <t>Fブロック</t>
    <phoneticPr fontId="1"/>
  </si>
  <si>
    <t>◇　平成29年1月22日（日）決勝トーナメント　◇</t>
    <rPh sb="2" eb="4">
      <t>ヘイセイ</t>
    </rPh>
    <rPh sb="6" eb="7">
      <t>ネン</t>
    </rPh>
    <rPh sb="8" eb="9">
      <t>ガツ</t>
    </rPh>
    <rPh sb="11" eb="12">
      <t>ヒ</t>
    </rPh>
    <rPh sb="13" eb="14">
      <t>ニチ</t>
    </rPh>
    <rPh sb="15" eb="17">
      <t>ケッショウ</t>
    </rPh>
    <phoneticPr fontId="1"/>
  </si>
  <si>
    <t>A-⑤</t>
    <phoneticPr fontId="1"/>
  </si>
  <si>
    <t>B-⑤</t>
    <phoneticPr fontId="1"/>
  </si>
  <si>
    <t>A-1</t>
    <phoneticPr fontId="1"/>
  </si>
  <si>
    <t>B-2</t>
    <phoneticPr fontId="1"/>
  </si>
  <si>
    <t>【会場チームの結果により決定　会場】</t>
    <rPh sb="1" eb="3">
      <t>カイジョウ</t>
    </rPh>
    <rPh sb="7" eb="9">
      <t>ケッカ</t>
    </rPh>
    <rPh sb="12" eb="14">
      <t>ケッテイ</t>
    </rPh>
    <rPh sb="15" eb="17">
      <t>カイジョウ</t>
    </rPh>
    <phoneticPr fontId="1"/>
  </si>
  <si>
    <t>：</t>
    <phoneticPr fontId="1"/>
  </si>
  <si>
    <t>：</t>
    <phoneticPr fontId="1"/>
  </si>
  <si>
    <t>７分・７分・2分・７分</t>
    <rPh sb="1" eb="2">
      <t>フン</t>
    </rPh>
    <rPh sb="4" eb="5">
      <t>フン</t>
    </rPh>
    <rPh sb="7" eb="8">
      <t>フン</t>
    </rPh>
    <rPh sb="10" eb="11">
      <t>フン</t>
    </rPh>
    <phoneticPr fontId="1"/>
  </si>
  <si>
    <t>A-①</t>
    <phoneticPr fontId="1"/>
  </si>
  <si>
    <t>ＶＳ</t>
    <phoneticPr fontId="1"/>
  </si>
  <si>
    <t>A-④</t>
    <phoneticPr fontId="1"/>
  </si>
  <si>
    <t>B-①</t>
    <phoneticPr fontId="1"/>
  </si>
  <si>
    <t>B-④</t>
    <phoneticPr fontId="1"/>
  </si>
  <si>
    <t>A-②</t>
    <phoneticPr fontId="1"/>
  </si>
  <si>
    <t>ＶＳ</t>
    <phoneticPr fontId="1"/>
  </si>
  <si>
    <t>B-②</t>
    <phoneticPr fontId="1"/>
  </si>
  <si>
    <t>B-①</t>
    <phoneticPr fontId="1"/>
  </si>
  <si>
    <t>A-③</t>
    <phoneticPr fontId="1"/>
  </si>
  <si>
    <t>ＶＳ</t>
    <phoneticPr fontId="1"/>
  </si>
  <si>
    <t>A-②</t>
    <phoneticPr fontId="1"/>
  </si>
  <si>
    <t>B-③</t>
    <phoneticPr fontId="1"/>
  </si>
  <si>
    <t>B-②</t>
    <phoneticPr fontId="1"/>
  </si>
  <si>
    <t>ＶＳ</t>
    <phoneticPr fontId="1"/>
  </si>
  <si>
    <t>B-④</t>
    <phoneticPr fontId="1"/>
  </si>
  <si>
    <t>B-③</t>
    <phoneticPr fontId="1"/>
  </si>
  <si>
    <t>A-⑤</t>
    <phoneticPr fontId="1"/>
  </si>
  <si>
    <t>A①勝者</t>
    <rPh sb="2" eb="4">
      <t>ショウシャ</t>
    </rPh>
    <phoneticPr fontId="1"/>
  </si>
  <si>
    <t>ＶＳ</t>
    <phoneticPr fontId="1"/>
  </si>
  <si>
    <t>A②勝者</t>
    <rPh sb="2" eb="4">
      <t>ショウシャ</t>
    </rPh>
    <phoneticPr fontId="1"/>
  </si>
  <si>
    <t>B-⑤</t>
    <phoneticPr fontId="1"/>
  </si>
  <si>
    <t>B①勝者</t>
    <rPh sb="2" eb="4">
      <t>ショウシャ</t>
    </rPh>
    <phoneticPr fontId="1"/>
  </si>
  <si>
    <t>B②勝者</t>
    <rPh sb="2" eb="4">
      <t>ショウシャ</t>
    </rPh>
    <phoneticPr fontId="1"/>
  </si>
  <si>
    <t xml:space="preserve"> </t>
    <phoneticPr fontId="1"/>
  </si>
  <si>
    <t>A-⑥</t>
    <phoneticPr fontId="1"/>
  </si>
  <si>
    <t>A③勝者</t>
    <rPh sb="2" eb="4">
      <t>ショウシャ</t>
    </rPh>
    <phoneticPr fontId="1"/>
  </si>
  <si>
    <t>ＶＳ</t>
    <phoneticPr fontId="1"/>
  </si>
  <si>
    <t>A④勝者</t>
    <rPh sb="2" eb="4">
      <t>ショウシャ</t>
    </rPh>
    <phoneticPr fontId="1"/>
  </si>
  <si>
    <t>B-⑥</t>
    <phoneticPr fontId="1"/>
  </si>
  <si>
    <t>B③勝者</t>
    <rPh sb="2" eb="4">
      <t>ショウシャ</t>
    </rPh>
    <phoneticPr fontId="1"/>
  </si>
  <si>
    <t>B④勝者</t>
    <rPh sb="2" eb="4">
      <t>ショウシャ</t>
    </rPh>
    <phoneticPr fontId="1"/>
  </si>
  <si>
    <t>【七重小学校体育館】</t>
    <rPh sb="1" eb="3">
      <t>ナナエ</t>
    </rPh>
    <rPh sb="3" eb="6">
      <t>ショウガッコウ</t>
    </rPh>
    <rPh sb="6" eb="9">
      <t>タイイクカン</t>
    </rPh>
    <phoneticPr fontId="1"/>
  </si>
  <si>
    <t>A⑤勝者</t>
    <rPh sb="2" eb="4">
      <t>ショウシャ</t>
    </rPh>
    <phoneticPr fontId="1"/>
  </si>
  <si>
    <t>A⑥勝者</t>
    <rPh sb="2" eb="4">
      <t>ショウシャ</t>
    </rPh>
    <phoneticPr fontId="1"/>
  </si>
  <si>
    <t>B⑤勝者</t>
    <rPh sb="2" eb="4">
      <t>ショウシャ</t>
    </rPh>
    <phoneticPr fontId="1"/>
  </si>
  <si>
    <t>B⑥勝者</t>
    <rPh sb="2" eb="4">
      <t>ショウシャ</t>
    </rPh>
    <phoneticPr fontId="1"/>
  </si>
  <si>
    <t>準決勝</t>
    <rPh sb="0" eb="3">
      <t>ジュンケッショウ</t>
    </rPh>
    <phoneticPr fontId="1"/>
  </si>
  <si>
    <t>①勝者</t>
    <rPh sb="1" eb="3">
      <t>ショウシャ</t>
    </rPh>
    <phoneticPr fontId="1"/>
  </si>
  <si>
    <t>②勝者</t>
    <rPh sb="1" eb="3">
      <t>ショウシャ</t>
    </rPh>
    <phoneticPr fontId="1"/>
  </si>
  <si>
    <t>第35回　函館東ライオンズ杯　Ｕ－11　フットサル大会</t>
    <rPh sb="0" eb="1">
      <t>ダイ</t>
    </rPh>
    <rPh sb="3" eb="4">
      <t>カイ</t>
    </rPh>
    <rPh sb="5" eb="7">
      <t>ハコダテ</t>
    </rPh>
    <rPh sb="7" eb="8">
      <t>ヒガシ</t>
    </rPh>
    <rPh sb="13" eb="14">
      <t>ハイ</t>
    </rPh>
    <rPh sb="25" eb="27">
      <t>タイカイ</t>
    </rPh>
    <phoneticPr fontId="1"/>
  </si>
  <si>
    <t>Gロック</t>
    <phoneticPr fontId="1"/>
  </si>
  <si>
    <t>Hロック</t>
    <phoneticPr fontId="1"/>
  </si>
  <si>
    <t>【七重小学校体育館】</t>
    <phoneticPr fontId="1"/>
  </si>
  <si>
    <t>【神山小学校体育館】</t>
    <phoneticPr fontId="1"/>
  </si>
  <si>
    <t>（開場9：00）</t>
    <phoneticPr fontId="1"/>
  </si>
  <si>
    <t>【旭岡小学校体育館】</t>
    <phoneticPr fontId="1"/>
  </si>
  <si>
    <t>【浜分小学校体育館】</t>
    <phoneticPr fontId="1"/>
  </si>
  <si>
    <t>（開場13：00）</t>
    <phoneticPr fontId="1"/>
  </si>
  <si>
    <t>【鹿部町総合体育館】</t>
    <phoneticPr fontId="1"/>
  </si>
  <si>
    <t>アストーレ鍛神FC</t>
  </si>
  <si>
    <t>松前サッカー少年団</t>
  </si>
  <si>
    <t>桔梗サッカー少年団</t>
  </si>
  <si>
    <t>函館西部FC</t>
  </si>
  <si>
    <t>FCアスルクラロ函館</t>
  </si>
  <si>
    <t>七飯フェアネスサッカー少年団</t>
  </si>
  <si>
    <t>CORAZON　ke　FC</t>
  </si>
  <si>
    <t>函館サッカースクール</t>
  </si>
  <si>
    <t>函館旭岡サッカー少年団</t>
  </si>
  <si>
    <t>乙部サッカー少年団</t>
  </si>
  <si>
    <t>砂原サッカースポーツ少年団</t>
    <phoneticPr fontId="1"/>
  </si>
  <si>
    <t>函館亀田サッカー少年団</t>
  </si>
  <si>
    <t>浜分FC</t>
  </si>
  <si>
    <t>プリマベーラ函館U-１２</t>
  </si>
  <si>
    <t>えさんサッカー少年団</t>
  </si>
  <si>
    <t>函館港FC</t>
  </si>
  <si>
    <t>大野サッカースポーツ少年団</t>
  </si>
  <si>
    <t>八幡サッカースポーツ少年団</t>
  </si>
  <si>
    <t>せたなジュニアFC</t>
  </si>
  <si>
    <t>磨光クラブサッカー少年団</t>
  </si>
  <si>
    <t>北斗FCノース</t>
  </si>
  <si>
    <t>SSS八雲U-１２</t>
  </si>
  <si>
    <t>鹿部ジュニアFC</t>
  </si>
  <si>
    <t>フロンティアトルナーレFC　U-１２　</t>
  </si>
  <si>
    <t>日吉が丘サッカースポーツ少年団</t>
  </si>
  <si>
    <t>今金サッカー少年団</t>
    <phoneticPr fontId="1"/>
  </si>
  <si>
    <t>函館ジュニオールFC</t>
  </si>
  <si>
    <t>函館昭和FC</t>
  </si>
  <si>
    <t>サン・スポーツクラブA</t>
    <phoneticPr fontId="1"/>
  </si>
  <si>
    <t>プレイフル函館フットボールクラブ</t>
  </si>
  <si>
    <t>久根別サッカースポーツ少年団</t>
  </si>
  <si>
    <t>サン・スポーツクラブB</t>
    <phoneticPr fontId="1"/>
  </si>
  <si>
    <t>アストーレ</t>
    <phoneticPr fontId="1"/>
  </si>
  <si>
    <t>松　前</t>
    <phoneticPr fontId="1"/>
  </si>
  <si>
    <t>桔　梗</t>
    <phoneticPr fontId="1"/>
  </si>
  <si>
    <t>西　部</t>
    <phoneticPr fontId="1"/>
  </si>
  <si>
    <t>アスルクラロ</t>
    <phoneticPr fontId="1"/>
  </si>
  <si>
    <t>七　飯</t>
    <phoneticPr fontId="1"/>
  </si>
  <si>
    <t>CORAZON</t>
    <phoneticPr fontId="1"/>
  </si>
  <si>
    <t>スクール</t>
    <phoneticPr fontId="1"/>
  </si>
  <si>
    <t>旭　岡</t>
    <phoneticPr fontId="1"/>
  </si>
  <si>
    <t>乙　部</t>
    <phoneticPr fontId="1"/>
  </si>
  <si>
    <t>砂　原</t>
    <phoneticPr fontId="1"/>
  </si>
  <si>
    <t>亀　田</t>
    <phoneticPr fontId="1"/>
  </si>
  <si>
    <t>プリマ</t>
    <phoneticPr fontId="1"/>
  </si>
  <si>
    <t>サン・スポA</t>
    <phoneticPr fontId="1"/>
  </si>
  <si>
    <t>えさん</t>
    <phoneticPr fontId="1"/>
  </si>
  <si>
    <t>港</t>
    <phoneticPr fontId="1"/>
  </si>
  <si>
    <t>浜　分</t>
    <phoneticPr fontId="1"/>
  </si>
  <si>
    <t>プレイフル</t>
    <phoneticPr fontId="1"/>
  </si>
  <si>
    <t>久根別</t>
    <phoneticPr fontId="1"/>
  </si>
  <si>
    <t>サン・スポB</t>
    <phoneticPr fontId="1"/>
  </si>
  <si>
    <t>大　野</t>
    <phoneticPr fontId="1"/>
  </si>
  <si>
    <t>八　幡</t>
    <phoneticPr fontId="1"/>
  </si>
  <si>
    <t>せたな</t>
    <phoneticPr fontId="1"/>
  </si>
  <si>
    <t>磨　光</t>
    <phoneticPr fontId="1"/>
  </si>
  <si>
    <t>ノース</t>
    <phoneticPr fontId="1"/>
  </si>
  <si>
    <t>八　雲</t>
    <phoneticPr fontId="1"/>
  </si>
  <si>
    <t>鹿　部</t>
    <phoneticPr fontId="1"/>
  </si>
  <si>
    <t>フロンティア</t>
    <phoneticPr fontId="1"/>
  </si>
  <si>
    <t>日　吉</t>
    <phoneticPr fontId="1"/>
  </si>
  <si>
    <t>今　金</t>
    <phoneticPr fontId="1"/>
  </si>
  <si>
    <t>ジュニオール</t>
    <phoneticPr fontId="1"/>
  </si>
  <si>
    <t>昭　和</t>
    <phoneticPr fontId="1"/>
  </si>
  <si>
    <t>得点</t>
    <rPh sb="0" eb="2">
      <t>トクテン</t>
    </rPh>
    <phoneticPr fontId="1"/>
  </si>
  <si>
    <t>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</si>
</sst>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明朝"/>
      <family val="1"/>
      <charset val="128"/>
    </font>
    <font>
      <sz val="8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9"/>
      <color indexed="22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9"/>
      <color indexed="22"/>
      <name val="ＭＳ 明朝"/>
      <family val="1"/>
      <charset val="128"/>
    </font>
    <font>
      <sz val="8"/>
      <name val="ＭＳ 明朝"/>
      <family val="1"/>
      <charset val="128"/>
    </font>
    <font>
      <sz val="18"/>
      <name val="ＭＳ Ｐゴシック"/>
      <family val="3"/>
      <charset val="128"/>
    </font>
    <font>
      <sz val="11"/>
      <name val="HG平成角ｺﾞｼｯｸ体W5"/>
      <family val="3"/>
      <charset val="128"/>
    </font>
    <font>
      <sz val="14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sz val="8"/>
      <color indexed="2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14"/>
      <color theme="1"/>
      <name val="HGS創英ﾌﾟﾚｾﾞﾝｽEB"/>
      <family val="1"/>
      <charset val="128"/>
    </font>
    <font>
      <sz val="11"/>
      <color theme="1"/>
      <name val="HGP創英ﾌﾟﾚｾﾞﾝｽEB"/>
      <family val="1"/>
      <charset val="128"/>
    </font>
    <font>
      <sz val="12"/>
      <color theme="1"/>
      <name val="HGS創英ﾌﾟﾚｾﾞﾝｽEB"/>
      <family val="1"/>
      <charset val="128"/>
    </font>
    <font>
      <sz val="8"/>
      <color theme="1"/>
      <name val="HGS創英ﾌﾟﾚｾﾞﾝｽEB"/>
      <family val="1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10"/>
      <color rgb="FF111111"/>
      <name val="ＭＳ Ｐゴシック"/>
      <family val="3"/>
      <charset val="128"/>
      <scheme val="major"/>
    </font>
    <font>
      <sz val="12"/>
      <color rgb="FF111111"/>
      <name val="ＭＳ Ｐゴシック"/>
      <family val="3"/>
      <charset val="128"/>
      <scheme val="major"/>
    </font>
    <font>
      <sz val="8"/>
      <color theme="0"/>
      <name val="ＭＳ Ｐゴシック"/>
      <family val="2"/>
      <scheme val="minor"/>
    </font>
    <font>
      <sz val="8"/>
      <color theme="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8"/>
      <name val="ＭＳ Ｐゴシック"/>
      <family val="2"/>
      <scheme val="minor"/>
    </font>
    <font>
      <sz val="11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4"/>
      <color theme="0"/>
      <name val="HGS創英ﾌﾟﾚｾﾞﾝｽEB"/>
      <family val="1"/>
      <charset val="128"/>
    </font>
    <font>
      <sz val="11"/>
      <color theme="0"/>
      <name val="ＭＳ Ｐゴシック"/>
      <family val="3"/>
      <charset val="128"/>
      <scheme val="major"/>
    </font>
    <font>
      <sz val="12"/>
      <color theme="0"/>
      <name val="ＭＳ Ｐゴシック"/>
      <family val="3"/>
      <charset val="128"/>
      <scheme val="major"/>
    </font>
    <font>
      <sz val="10"/>
      <color theme="0"/>
      <name val="ＭＳ Ｐゴシック"/>
      <family val="3"/>
      <charset val="128"/>
      <scheme val="major"/>
    </font>
    <font>
      <sz val="14"/>
      <name val="HGS創英ﾌﾟﾚｾﾞﾝｽEB"/>
      <family val="1"/>
      <charset val="128"/>
    </font>
    <font>
      <sz val="8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ajor"/>
    </font>
    <font>
      <b/>
      <sz val="11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11"/>
      <color theme="0" tint="-4.9989318521683403E-2"/>
      <name val="ＭＳ Ｐゴシック"/>
      <family val="3"/>
      <charset val="128"/>
    </font>
    <font>
      <sz val="8"/>
      <color theme="0" tint="-4.9989318521683403E-2"/>
      <name val="ＭＳ Ｐゴシック"/>
      <family val="2"/>
      <scheme val="minor"/>
    </font>
    <font>
      <sz val="11"/>
      <color theme="0" tint="-4.9989318521683403E-2"/>
      <name val="ＭＳ Ｐゴシック"/>
      <family val="3"/>
      <charset val="128"/>
      <scheme val="minor"/>
    </font>
    <font>
      <sz val="11"/>
      <color theme="0" tint="-0.34998626667073579"/>
      <name val="ＭＳ Ｐゴシック"/>
      <family val="3"/>
      <charset val="128"/>
    </font>
    <font>
      <sz val="14"/>
      <color theme="0" tint="-0.34998626667073579"/>
      <name val="HGS創英ﾌﾟﾚｾﾞﾝｽEB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medium">
        <color indexed="10"/>
      </right>
      <top/>
      <bottom/>
      <diagonal/>
    </border>
    <border>
      <left/>
      <right style="medium">
        <color indexed="10"/>
      </right>
      <top/>
      <bottom style="thin">
        <color indexed="64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 style="medium">
        <color indexed="10"/>
      </left>
      <right/>
      <top/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 style="medium">
        <color indexed="10"/>
      </left>
      <right/>
      <top/>
      <bottom style="thin">
        <color indexed="64"/>
      </bottom>
      <diagonal/>
    </border>
    <border>
      <left/>
      <right style="medium">
        <color indexed="10"/>
      </right>
      <top style="medium">
        <color indexed="10"/>
      </top>
      <bottom/>
      <diagonal/>
    </border>
    <border>
      <left/>
      <right style="medium">
        <color indexed="10"/>
      </right>
      <top/>
      <bottom style="thin">
        <color indexed="8"/>
      </bottom>
      <diagonal/>
    </border>
    <border>
      <left style="medium">
        <color indexed="10"/>
      </left>
      <right/>
      <top style="double">
        <color indexed="64"/>
      </top>
      <bottom/>
      <diagonal/>
    </border>
    <border>
      <left/>
      <right style="medium">
        <color indexed="1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double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double">
        <color indexed="64"/>
      </right>
      <top/>
      <bottom style="thin">
        <color indexed="64"/>
      </bottom>
      <diagonal style="thin">
        <color indexed="64"/>
      </diagonal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 style="double">
        <color indexed="64"/>
      </right>
      <top/>
      <bottom style="medium">
        <color indexed="64"/>
      </bottom>
      <diagonal style="thin">
        <color indexed="64"/>
      </diagonal>
    </border>
    <border>
      <left/>
      <right/>
      <top style="mediumDashDot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/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thin">
        <color indexed="64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 style="thin">
        <color auto="1"/>
      </top>
      <bottom/>
      <diagonal/>
    </border>
    <border>
      <left/>
      <right/>
      <top/>
      <bottom style="dashed">
        <color auto="1"/>
      </bottom>
      <diagonal/>
    </border>
    <border>
      <left style="thin">
        <color indexed="64"/>
      </left>
      <right/>
      <top/>
      <bottom style="dashed">
        <color auto="1"/>
      </bottom>
      <diagonal/>
    </border>
    <border>
      <left style="dashed">
        <color auto="1"/>
      </left>
      <right style="thin">
        <color indexed="64"/>
      </right>
      <top/>
      <bottom/>
      <diagonal/>
    </border>
    <border>
      <left style="thin">
        <color theme="1"/>
      </left>
      <right/>
      <top/>
      <bottom style="dashed">
        <color auto="1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double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 diagonalDown="1">
      <left/>
      <right/>
      <top style="medium">
        <color auto="1"/>
      </top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 style="medium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 diagonalDown="1">
      <left/>
      <right/>
      <top style="thin">
        <color auto="1"/>
      </top>
      <bottom style="thin">
        <color auto="1"/>
      </bottom>
      <diagonal style="thin">
        <color auto="1"/>
      </diagonal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 diagonalDown="1">
      <left style="thin">
        <color auto="1"/>
      </left>
      <right/>
      <top style="thin">
        <color auto="1"/>
      </top>
      <bottom style="medium">
        <color auto="1"/>
      </bottom>
      <diagonal style="thin">
        <color auto="1"/>
      </diagonal>
    </border>
    <border diagonalDown="1">
      <left/>
      <right/>
      <top style="thin">
        <color auto="1"/>
      </top>
      <bottom style="medium">
        <color auto="1"/>
      </bottom>
      <diagonal style="thin">
        <color auto="1"/>
      </diagonal>
    </border>
    <border>
      <left style="double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 diagonalDown="1">
      <left style="medium">
        <color auto="1"/>
      </left>
      <right/>
      <top style="medium">
        <color auto="1"/>
      </top>
      <bottom style="thin">
        <color auto="1"/>
      </bottom>
      <diagonal style="thin">
        <color auto="1"/>
      </diagonal>
    </border>
    <border>
      <left style="double">
        <color auto="1"/>
      </left>
      <right style="thin">
        <color indexed="64"/>
      </right>
      <top style="medium">
        <color auto="1"/>
      </top>
      <bottom style="medium">
        <color indexed="64"/>
      </bottom>
      <diagonal/>
    </border>
    <border>
      <left style="double">
        <color auto="1"/>
      </left>
      <right style="thin">
        <color indexed="64"/>
      </right>
      <top style="medium">
        <color auto="1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/>
      <right/>
      <top style="thin">
        <color auto="1"/>
      </top>
      <bottom/>
      <diagonal style="thin">
        <color auto="1"/>
      </diagonal>
    </border>
    <border>
      <left style="medium">
        <color auto="1"/>
      </left>
      <right/>
      <top/>
      <bottom/>
      <diagonal/>
    </border>
    <border diagonalDown="1">
      <left/>
      <right style="double">
        <color indexed="64"/>
      </right>
      <top style="thin">
        <color auto="1"/>
      </top>
      <bottom style="medium">
        <color auto="1"/>
      </bottom>
      <diagonal style="thin">
        <color auto="1"/>
      </diagonal>
    </border>
    <border>
      <left/>
      <right style="double">
        <color auto="1"/>
      </right>
      <top style="medium">
        <color indexed="64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/>
  </cellStyleXfs>
  <cellXfs count="1099">
    <xf numFmtId="0" fontId="0" fillId="0" borderId="0" xfId="0"/>
    <xf numFmtId="0" fontId="0" fillId="0" borderId="0" xfId="0" applyAlignme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 applyAlignment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0" xfId="0" applyBorder="1" applyAlignment="1">
      <alignment horizontal="center" vertical="center"/>
    </xf>
    <xf numFmtId="0" fontId="5" fillId="0" borderId="0" xfId="0" applyFont="1"/>
    <xf numFmtId="0" fontId="0" fillId="0" borderId="17" xfId="0" applyBorder="1"/>
    <xf numFmtId="0" fontId="5" fillId="0" borderId="0" xfId="0" applyFont="1" applyAlignment="1"/>
    <xf numFmtId="0" fontId="6" fillId="0" borderId="0" xfId="0" applyFont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/>
    <xf numFmtId="0" fontId="5" fillId="0" borderId="1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12" fillId="0" borderId="0" xfId="0" applyFont="1"/>
    <xf numFmtId="0" fontId="7" fillId="0" borderId="0" xfId="0" applyFont="1" applyAlignment="1">
      <alignment horizontal="center"/>
    </xf>
    <xf numFmtId="0" fontId="13" fillId="0" borderId="0" xfId="0" applyFont="1" applyBorder="1"/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4" fillId="0" borderId="22" xfId="0" applyFont="1" applyBorder="1" applyAlignment="1">
      <alignment horizontal="center" vertical="center"/>
    </xf>
    <xf numFmtId="0" fontId="12" fillId="0" borderId="1" xfId="0" applyFont="1" applyBorder="1"/>
    <xf numFmtId="0" fontId="14" fillId="0" borderId="2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14" fillId="2" borderId="25" xfId="0" applyFont="1" applyFill="1" applyBorder="1" applyAlignment="1">
      <alignment horizontal="center" vertical="center"/>
    </xf>
    <xf numFmtId="0" fontId="14" fillId="2" borderId="26" xfId="0" applyFont="1" applyFill="1" applyBorder="1" applyAlignment="1">
      <alignment horizontal="center" vertical="center"/>
    </xf>
    <xf numFmtId="0" fontId="1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2" fillId="0" borderId="27" xfId="0" applyFont="1" applyBorder="1"/>
    <xf numFmtId="0" fontId="14" fillId="0" borderId="29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20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Alignment="1"/>
    <xf numFmtId="0" fontId="13" fillId="0" borderId="0" xfId="0" applyFont="1"/>
    <xf numFmtId="0" fontId="9" fillId="0" borderId="27" xfId="0" applyFont="1" applyFill="1" applyBorder="1" applyAlignment="1">
      <alignment horizontal="center" vertical="center"/>
    </xf>
    <xf numFmtId="0" fontId="15" fillId="2" borderId="25" xfId="0" applyFont="1" applyFill="1" applyBorder="1" applyAlignment="1">
      <alignment horizontal="center" vertical="center"/>
    </xf>
    <xf numFmtId="0" fontId="12" fillId="0" borderId="1" xfId="0" applyFont="1" applyBorder="1" applyAlignment="1"/>
    <xf numFmtId="0" fontId="12" fillId="2" borderId="28" xfId="0" applyFont="1" applyFill="1" applyBorder="1"/>
    <xf numFmtId="0" fontId="9" fillId="0" borderId="31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9" fillId="0" borderId="3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36" xfId="0" applyBorder="1" applyAlignment="1"/>
    <xf numFmtId="0" fontId="12" fillId="0" borderId="6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/>
    <xf numFmtId="0" fontId="13" fillId="0" borderId="3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8" fillId="0" borderId="0" xfId="0" applyFont="1"/>
    <xf numFmtId="0" fontId="12" fillId="0" borderId="38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6" fillId="0" borderId="43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top"/>
    </xf>
    <xf numFmtId="0" fontId="14" fillId="0" borderId="0" xfId="0" applyFont="1" applyAlignment="1">
      <alignment horizontal="center" vertical="top"/>
    </xf>
    <xf numFmtId="20" fontId="14" fillId="0" borderId="0" xfId="0" applyNumberFormat="1" applyFont="1" applyAlignment="1">
      <alignment horizontal="right" vertical="top"/>
    </xf>
    <xf numFmtId="0" fontId="12" fillId="0" borderId="0" xfId="0" applyFont="1" applyAlignment="1">
      <alignment vertical="top"/>
    </xf>
    <xf numFmtId="0" fontId="0" fillId="0" borderId="0" xfId="0" applyAlignment="1">
      <alignment vertical="top"/>
    </xf>
    <xf numFmtId="0" fontId="14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0" fillId="0" borderId="47" xfId="0" applyBorder="1" applyAlignment="1"/>
    <xf numFmtId="0" fontId="0" fillId="0" borderId="47" xfId="0" applyBorder="1"/>
    <xf numFmtId="0" fontId="0" fillId="0" borderId="44" xfId="0" applyBorder="1" applyAlignment="1"/>
    <xf numFmtId="0" fontId="0" fillId="0" borderId="48" xfId="0" applyBorder="1"/>
    <xf numFmtId="0" fontId="0" fillId="0" borderId="46" xfId="0" applyBorder="1"/>
    <xf numFmtId="0" fontId="0" fillId="0" borderId="49" xfId="0" applyBorder="1" applyAlignment="1"/>
    <xf numFmtId="0" fontId="0" fillId="0" borderId="50" xfId="0" applyBorder="1"/>
    <xf numFmtId="0" fontId="2" fillId="0" borderId="9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20" fontId="12" fillId="0" borderId="52" xfId="0" applyNumberFormat="1" applyFont="1" applyBorder="1" applyAlignment="1">
      <alignment horizontal="center" vertical="center"/>
    </xf>
    <xf numFmtId="20" fontId="12" fillId="0" borderId="53" xfId="0" applyNumberFormat="1" applyFont="1" applyBorder="1" applyAlignment="1">
      <alignment horizontal="center" vertical="center"/>
    </xf>
    <xf numFmtId="20" fontId="12" fillId="0" borderId="54" xfId="0" applyNumberFormat="1" applyFont="1" applyBorder="1" applyAlignment="1">
      <alignment horizontal="center" vertical="center"/>
    </xf>
    <xf numFmtId="0" fontId="0" fillId="0" borderId="55" xfId="0" applyBorder="1" applyAlignment="1"/>
    <xf numFmtId="0" fontId="8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1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0" fillId="0" borderId="0" xfId="0" applyFont="1"/>
    <xf numFmtId="0" fontId="21" fillId="0" borderId="0" xfId="0" applyFont="1" applyBorder="1" applyAlignment="1">
      <alignment horizontal="center" vertical="center"/>
    </xf>
    <xf numFmtId="0" fontId="20" fillId="0" borderId="0" xfId="0" applyFont="1" applyAlignment="1"/>
    <xf numFmtId="0" fontId="23" fillId="0" borderId="56" xfId="0" applyFont="1" applyBorder="1"/>
    <xf numFmtId="0" fontId="20" fillId="0" borderId="0" xfId="0" applyFont="1" applyBorder="1"/>
    <xf numFmtId="0" fontId="20" fillId="0" borderId="56" xfId="0" applyFont="1" applyBorder="1"/>
    <xf numFmtId="0" fontId="23" fillId="0" borderId="57" xfId="0" applyFont="1" applyBorder="1"/>
    <xf numFmtId="0" fontId="20" fillId="0" borderId="57" xfId="0" applyFont="1" applyBorder="1"/>
    <xf numFmtId="0" fontId="20" fillId="0" borderId="58" xfId="0" applyFont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20" fillId="0" borderId="0" xfId="0" applyFont="1" applyBorder="1" applyAlignment="1"/>
    <xf numFmtId="0" fontId="25" fillId="0" borderId="56" xfId="0" applyFont="1" applyBorder="1" applyAlignment="1">
      <alignment horizontal="left" vertical="center"/>
    </xf>
    <xf numFmtId="0" fontId="25" fillId="0" borderId="56" xfId="0" applyFont="1" applyBorder="1" applyAlignment="1">
      <alignment horizontal="center" vertical="center"/>
    </xf>
    <xf numFmtId="0" fontId="25" fillId="0" borderId="58" xfId="0" applyFont="1" applyBorder="1" applyAlignment="1">
      <alignment horizontal="left" vertical="center"/>
    </xf>
    <xf numFmtId="0" fontId="20" fillId="0" borderId="58" xfId="0" applyFont="1" applyBorder="1"/>
    <xf numFmtId="0" fontId="20" fillId="0" borderId="59" xfId="0" applyFont="1" applyBorder="1" applyAlignment="1">
      <alignment horizontal="center" vertical="center"/>
    </xf>
    <xf numFmtId="0" fontId="25" fillId="0" borderId="60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25" fillId="0" borderId="58" xfId="0" applyFont="1" applyBorder="1" applyAlignment="1">
      <alignment horizontal="center" vertical="center"/>
    </xf>
    <xf numFmtId="0" fontId="25" fillId="0" borderId="61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/>
    </xf>
    <xf numFmtId="0" fontId="25" fillId="0" borderId="56" xfId="0" applyFont="1" applyBorder="1" applyAlignment="1">
      <alignment horizontal="center"/>
    </xf>
    <xf numFmtId="0" fontId="25" fillId="0" borderId="4" xfId="0" applyFont="1" applyBorder="1" applyAlignment="1">
      <alignment horizontal="center" vertical="center"/>
    </xf>
    <xf numFmtId="0" fontId="20" fillId="0" borderId="57" xfId="0" applyFont="1" applyBorder="1" applyAlignment="1">
      <alignment horizontal="center"/>
    </xf>
    <xf numFmtId="0" fontId="25" fillId="0" borderId="57" xfId="0" applyFont="1" applyBorder="1" applyAlignment="1">
      <alignment horizontal="center"/>
    </xf>
    <xf numFmtId="0" fontId="25" fillId="0" borderId="56" xfId="0" applyFont="1" applyBorder="1" applyAlignment="1"/>
    <xf numFmtId="0" fontId="25" fillId="0" borderId="57" xfId="0" applyFont="1" applyBorder="1" applyAlignment="1">
      <alignment horizontal="left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left"/>
    </xf>
    <xf numFmtId="0" fontId="2" fillId="0" borderId="62" xfId="0" applyFont="1" applyBorder="1" applyAlignment="1"/>
    <xf numFmtId="0" fontId="2" fillId="0" borderId="62" xfId="0" applyFont="1" applyBorder="1"/>
    <xf numFmtId="0" fontId="0" fillId="0" borderId="0" xfId="0" applyAlignment="1">
      <alignment horizontal="left"/>
    </xf>
    <xf numFmtId="0" fontId="0" fillId="0" borderId="63" xfId="0" applyFill="1" applyBorder="1"/>
    <xf numFmtId="0" fontId="0" fillId="0" borderId="64" xfId="0" applyFill="1" applyBorder="1"/>
    <xf numFmtId="0" fontId="8" fillId="0" borderId="65" xfId="0" applyFont="1" applyBorder="1" applyAlignment="1">
      <alignment horizontal="left"/>
    </xf>
    <xf numFmtId="0" fontId="0" fillId="0" borderId="63" xfId="0" applyBorder="1"/>
    <xf numFmtId="0" fontId="8" fillId="0" borderId="66" xfId="0" applyFont="1" applyBorder="1"/>
    <xf numFmtId="0" fontId="0" fillId="0" borderId="66" xfId="0" applyBorder="1"/>
    <xf numFmtId="0" fontId="0" fillId="0" borderId="67" xfId="0" applyBorder="1"/>
    <xf numFmtId="0" fontId="8" fillId="0" borderId="68" xfId="0" applyFont="1" applyBorder="1" applyAlignment="1">
      <alignment horizontal="left"/>
    </xf>
    <xf numFmtId="0" fontId="0" fillId="0" borderId="69" xfId="0" applyBorder="1"/>
    <xf numFmtId="0" fontId="0" fillId="0" borderId="64" xfId="0" applyBorder="1"/>
    <xf numFmtId="0" fontId="0" fillId="0" borderId="70" xfId="0" applyBorder="1"/>
    <xf numFmtId="0" fontId="0" fillId="0" borderId="71" xfId="0" applyBorder="1"/>
    <xf numFmtId="0" fontId="0" fillId="0" borderId="63" xfId="0" applyBorder="1" applyAlignment="1"/>
    <xf numFmtId="0" fontId="0" fillId="0" borderId="72" xfId="0" applyBorder="1"/>
    <xf numFmtId="0" fontId="8" fillId="0" borderId="64" xfId="0" applyFont="1" applyBorder="1" applyAlignment="1">
      <alignment horizontal="left"/>
    </xf>
    <xf numFmtId="0" fontId="8" fillId="0" borderId="0" xfId="0" applyFont="1" applyBorder="1"/>
    <xf numFmtId="0" fontId="0" fillId="0" borderId="73" xfId="0" applyBorder="1"/>
    <xf numFmtId="0" fontId="1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10" fillId="0" borderId="0" xfId="0" applyFont="1" applyBorder="1" applyAlignment="1">
      <alignment horizontal="distributed" vertical="center"/>
    </xf>
    <xf numFmtId="20" fontId="28" fillId="0" borderId="0" xfId="0" applyNumberFormat="1" applyFont="1" applyAlignment="1">
      <alignment vertical="center"/>
    </xf>
    <xf numFmtId="0" fontId="31" fillId="0" borderId="0" xfId="0" applyFont="1" applyBorder="1" applyAlignment="1">
      <alignment horizontal="center" vertical="center" wrapText="1"/>
    </xf>
    <xf numFmtId="0" fontId="10" fillId="0" borderId="139" xfId="0" applyFont="1" applyBorder="1" applyAlignment="1">
      <alignment vertical="center"/>
    </xf>
    <xf numFmtId="0" fontId="10" fillId="0" borderId="139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20" fontId="28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20" fontId="28" fillId="0" borderId="0" xfId="0" applyNumberFormat="1" applyFont="1" applyAlignment="1">
      <alignment horizontal="center" vertical="center" wrapText="1"/>
    </xf>
    <xf numFmtId="20" fontId="3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distributed" vertical="center" wrapText="1" shrinkToFit="1"/>
    </xf>
    <xf numFmtId="0" fontId="0" fillId="0" borderId="142" xfId="0" applyFont="1" applyBorder="1" applyAlignment="1">
      <alignment horizontal="center" vertical="center" wrapText="1"/>
    </xf>
    <xf numFmtId="0" fontId="0" fillId="0" borderId="143" xfId="0" applyFont="1" applyBorder="1" applyAlignment="1">
      <alignment horizontal="center" vertical="center" wrapText="1"/>
    </xf>
    <xf numFmtId="0" fontId="0" fillId="0" borderId="144" xfId="0" applyFont="1" applyBorder="1" applyAlignment="1">
      <alignment horizontal="center" vertical="center" wrapText="1"/>
    </xf>
    <xf numFmtId="0" fontId="0" fillId="0" borderId="145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Fill="1" applyBorder="1"/>
    <xf numFmtId="0" fontId="0" fillId="0" borderId="6" xfId="0" applyFill="1" applyBorder="1"/>
    <xf numFmtId="0" fontId="0" fillId="0" borderId="59" xfId="0" applyBorder="1"/>
    <xf numFmtId="0" fontId="8" fillId="0" borderId="3" xfId="0" applyFont="1" applyBorder="1" applyAlignment="1">
      <alignment horizontal="left"/>
    </xf>
    <xf numFmtId="0" fontId="0" fillId="0" borderId="146" xfId="0" applyBorder="1"/>
    <xf numFmtId="0" fontId="0" fillId="0" borderId="147" xfId="0" applyBorder="1"/>
    <xf numFmtId="0" fontId="8" fillId="0" borderId="148" xfId="0" applyFont="1" applyBorder="1" applyAlignment="1">
      <alignment horizontal="left"/>
    </xf>
    <xf numFmtId="0" fontId="0" fillId="0" borderId="149" xfId="0" applyBorder="1"/>
    <xf numFmtId="0" fontId="8" fillId="0" borderId="0" xfId="0" applyFont="1" applyBorder="1" applyAlignment="1">
      <alignment horizontal="right" wrapText="1"/>
    </xf>
    <xf numFmtId="0" fontId="0" fillId="0" borderId="151" xfId="0" applyBorder="1"/>
    <xf numFmtId="0" fontId="8" fillId="0" borderId="150" xfId="0" applyFont="1" applyBorder="1" applyAlignment="1">
      <alignment horizontal="left"/>
    </xf>
    <xf numFmtId="0" fontId="0" fillId="0" borderId="152" xfId="0" applyBorder="1"/>
    <xf numFmtId="0" fontId="0" fillId="0" borderId="148" xfId="0" applyBorder="1"/>
    <xf numFmtId="0" fontId="0" fillId="0" borderId="153" xfId="0" applyBorder="1"/>
    <xf numFmtId="0" fontId="8" fillId="0" borderId="154" xfId="0" applyFont="1" applyBorder="1" applyAlignment="1">
      <alignment horizontal="left"/>
    </xf>
    <xf numFmtId="0" fontId="8" fillId="0" borderId="1" xfId="0" applyFont="1" applyBorder="1" applyAlignment="1">
      <alignment horizontal="left" vertical="center" wrapText="1"/>
    </xf>
    <xf numFmtId="0" fontId="8" fillId="0" borderId="6" xfId="0" applyFont="1" applyBorder="1"/>
    <xf numFmtId="0" fontId="0" fillId="0" borderId="36" xfId="0" applyBorder="1"/>
    <xf numFmtId="0" fontId="8" fillId="0" borderId="4" xfId="0" applyFont="1" applyBorder="1" applyAlignment="1">
      <alignment horizontal="left"/>
    </xf>
    <xf numFmtId="0" fontId="0" fillId="0" borderId="43" xfId="0" applyBorder="1"/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right" wrapText="1"/>
    </xf>
    <xf numFmtId="0" fontId="8" fillId="0" borderId="155" xfId="0" applyFont="1" applyBorder="1" applyAlignment="1">
      <alignment horizontal="right" wrapText="1"/>
    </xf>
    <xf numFmtId="0" fontId="0" fillId="0" borderId="156" xfId="0" applyBorder="1"/>
    <xf numFmtId="0" fontId="8" fillId="0" borderId="157" xfId="0" applyFont="1" applyBorder="1" applyAlignment="1">
      <alignment horizontal="left" vertical="center" wrapText="1"/>
    </xf>
    <xf numFmtId="0" fontId="0" fillId="0" borderId="156" xfId="0" applyBorder="1" applyAlignment="1">
      <alignment horizontal="left" wrapText="1"/>
    </xf>
    <xf numFmtId="0" fontId="0" fillId="0" borderId="156" xfId="0" applyBorder="1" applyAlignment="1">
      <alignment horizontal="left"/>
    </xf>
    <xf numFmtId="0" fontId="0" fillId="0" borderId="141" xfId="0" applyBorder="1"/>
    <xf numFmtId="0" fontId="0" fillId="0" borderId="140" xfId="0" applyBorder="1"/>
    <xf numFmtId="0" fontId="0" fillId="0" borderId="140" xfId="0" applyBorder="1" applyAlignment="1">
      <alignment horizontal="center"/>
    </xf>
    <xf numFmtId="0" fontId="0" fillId="0" borderId="158" xfId="0" applyBorder="1"/>
    <xf numFmtId="0" fontId="8" fillId="0" borderId="0" xfId="0" applyFont="1" applyBorder="1" applyAlignment="1">
      <alignment horizontal="center" vertical="center"/>
    </xf>
    <xf numFmtId="0" fontId="0" fillId="0" borderId="159" xfId="0" applyBorder="1"/>
    <xf numFmtId="0" fontId="0" fillId="0" borderId="156" xfId="0" applyBorder="1" applyAlignment="1">
      <alignment horizontal="center"/>
    </xf>
    <xf numFmtId="0" fontId="8" fillId="0" borderId="156" xfId="0" applyFont="1" applyBorder="1" applyAlignment="1">
      <alignment horizontal="center" vertical="center"/>
    </xf>
    <xf numFmtId="0" fontId="0" fillId="0" borderId="156" xfId="0" applyBorder="1" applyAlignment="1">
      <alignment horizontal="center" wrapText="1"/>
    </xf>
    <xf numFmtId="0" fontId="8" fillId="0" borderId="152" xfId="0" applyFont="1" applyBorder="1" applyAlignment="1">
      <alignment horizontal="left"/>
    </xf>
    <xf numFmtId="0" fontId="8" fillId="0" borderId="151" xfId="0" applyFont="1" applyBorder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20" fontId="30" fillId="0" borderId="0" xfId="0" applyNumberFormat="1" applyFont="1" applyBorder="1" applyAlignment="1">
      <alignment vertical="center"/>
    </xf>
    <xf numFmtId="0" fontId="32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3" fillId="2" borderId="25" xfId="0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0" fillId="0" borderId="0" xfId="0" applyAlignment="1">
      <alignment wrapText="1"/>
    </xf>
    <xf numFmtId="0" fontId="35" fillId="0" borderId="0" xfId="0" applyFont="1" applyAlignment="1">
      <alignment horizontal="center" vertical="center"/>
    </xf>
    <xf numFmtId="0" fontId="0" fillId="0" borderId="112" xfId="0" applyBorder="1" applyAlignment="1">
      <alignment wrapText="1" shrinkToFit="1"/>
    </xf>
    <xf numFmtId="0" fontId="37" fillId="0" borderId="112" xfId="0" applyFont="1" applyBorder="1" applyAlignment="1">
      <alignment horizontal="right" vertical="center" wrapText="1" shrinkToFit="1"/>
    </xf>
    <xf numFmtId="0" fontId="0" fillId="0" borderId="112" xfId="0" applyBorder="1" applyAlignment="1">
      <alignment horizontal="right" vertical="center" wrapText="1" shrinkToFit="1"/>
    </xf>
    <xf numFmtId="0" fontId="39" fillId="0" borderId="175" xfId="0" applyFont="1" applyBorder="1" applyAlignment="1">
      <alignment horizontal="center" vertical="center" shrinkToFit="1"/>
    </xf>
    <xf numFmtId="0" fontId="40" fillId="0" borderId="177" xfId="0" applyFont="1" applyBorder="1" applyAlignment="1">
      <alignment horizontal="center" vertical="center" shrinkToFit="1"/>
    </xf>
    <xf numFmtId="0" fontId="40" fillId="0" borderId="178" xfId="0" applyFont="1" applyBorder="1" applyAlignment="1">
      <alignment horizontal="center" vertical="center" shrinkToFit="1"/>
    </xf>
    <xf numFmtId="0" fontId="40" fillId="0" borderId="179" xfId="0" applyFont="1" applyBorder="1" applyAlignment="1">
      <alignment horizontal="center" vertical="center" shrinkToFit="1"/>
    </xf>
    <xf numFmtId="0" fontId="39" fillId="0" borderId="1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9" fillId="0" borderId="2" xfId="0" applyFont="1" applyBorder="1" applyAlignment="1">
      <alignment horizontal="center" vertical="center"/>
    </xf>
    <xf numFmtId="0" fontId="39" fillId="0" borderId="183" xfId="0" applyFont="1" applyBorder="1" applyAlignment="1">
      <alignment horizontal="center" vertical="center"/>
    </xf>
    <xf numFmtId="0" fontId="41" fillId="0" borderId="184" xfId="0" applyFont="1" applyBorder="1" applyAlignment="1">
      <alignment horizontal="center" vertical="center"/>
    </xf>
    <xf numFmtId="0" fontId="39" fillId="0" borderId="176" xfId="0" applyFont="1" applyBorder="1" applyAlignment="1">
      <alignment horizontal="center" vertical="center"/>
    </xf>
    <xf numFmtId="0" fontId="42" fillId="0" borderId="185" xfId="0" applyFont="1" applyBorder="1" applyAlignment="1">
      <alignment horizontal="center" vertical="center"/>
    </xf>
    <xf numFmtId="0" fontId="42" fillId="0" borderId="186" xfId="0" applyFont="1" applyBorder="1" applyAlignment="1">
      <alignment horizontal="center" vertical="center"/>
    </xf>
    <xf numFmtId="0" fontId="42" fillId="0" borderId="187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39" fillId="0" borderId="59" xfId="0" applyFont="1" applyBorder="1" applyAlignment="1">
      <alignment horizontal="center" vertical="center"/>
    </xf>
    <xf numFmtId="0" fontId="41" fillId="0" borderId="5" xfId="0" applyFont="1" applyBorder="1" applyAlignment="1">
      <alignment horizontal="center" vertical="center"/>
    </xf>
    <xf numFmtId="0" fontId="39" fillId="0" borderId="36" xfId="0" applyFont="1" applyBorder="1" applyAlignment="1">
      <alignment horizontal="center" vertical="center"/>
    </xf>
    <xf numFmtId="0" fontId="39" fillId="0" borderId="74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42" fillId="0" borderId="53" xfId="0" applyFont="1" applyBorder="1" applyAlignment="1">
      <alignment horizontal="center" vertical="center"/>
    </xf>
    <xf numFmtId="0" fontId="42" fillId="0" borderId="190" xfId="0" applyFont="1" applyBorder="1" applyAlignment="1">
      <alignment horizontal="center" vertical="center"/>
    </xf>
    <xf numFmtId="0" fontId="42" fillId="0" borderId="74" xfId="0" applyFont="1" applyBorder="1" applyAlignment="1">
      <alignment horizontal="center" vertical="center"/>
    </xf>
    <xf numFmtId="0" fontId="42" fillId="0" borderId="41" xfId="0" applyFont="1" applyBorder="1" applyAlignment="1">
      <alignment horizontal="center" vertical="center"/>
    </xf>
    <xf numFmtId="0" fontId="41" fillId="0" borderId="41" xfId="0" applyFont="1" applyBorder="1" applyAlignment="1">
      <alignment horizontal="center" vertical="center"/>
    </xf>
    <xf numFmtId="0" fontId="42" fillId="0" borderId="42" xfId="0" applyFont="1" applyBorder="1" applyAlignment="1">
      <alignment horizontal="center" vertical="center"/>
    </xf>
    <xf numFmtId="0" fontId="42" fillId="0" borderId="128" xfId="0" applyFont="1" applyBorder="1" applyAlignment="1">
      <alignment horizontal="center" vertical="center"/>
    </xf>
    <xf numFmtId="0" fontId="42" fillId="0" borderId="163" xfId="0" applyFont="1" applyBorder="1" applyAlignment="1">
      <alignment horizontal="center" vertical="center"/>
    </xf>
    <xf numFmtId="0" fontId="42" fillId="0" borderId="54" xfId="0" applyFont="1" applyBorder="1" applyAlignment="1">
      <alignment horizontal="center" vertical="center"/>
    </xf>
    <xf numFmtId="0" fontId="42" fillId="0" borderId="194" xfId="0" applyFont="1" applyBorder="1" applyAlignment="1">
      <alignment horizontal="center" vertical="center"/>
    </xf>
    <xf numFmtId="0" fontId="0" fillId="0" borderId="0" xfId="0" applyBorder="1" applyAlignment="1">
      <alignment vertical="center" textRotation="255"/>
    </xf>
    <xf numFmtId="0" fontId="43" fillId="0" borderId="0" xfId="0" applyFont="1" applyFill="1" applyBorder="1" applyAlignment="1">
      <alignment vertical="center" textRotation="255"/>
    </xf>
    <xf numFmtId="0" fontId="44" fillId="0" borderId="0" xfId="0" applyFont="1" applyFill="1" applyBorder="1"/>
    <xf numFmtId="0" fontId="45" fillId="0" borderId="0" xfId="0" applyFont="1"/>
    <xf numFmtId="0" fontId="42" fillId="0" borderId="195" xfId="0" applyFont="1" applyBorder="1" applyAlignment="1">
      <alignment horizontal="center" vertical="center"/>
    </xf>
    <xf numFmtId="0" fontId="42" fillId="0" borderId="39" xfId="0" applyFont="1" applyBorder="1" applyAlignment="1">
      <alignment horizontal="center" vertical="center"/>
    </xf>
    <xf numFmtId="0" fontId="42" fillId="0" borderId="167" xfId="0" applyFont="1" applyBorder="1" applyAlignment="1">
      <alignment horizontal="center" vertical="center"/>
    </xf>
    <xf numFmtId="0" fontId="42" fillId="0" borderId="57" xfId="0" applyFont="1" applyBorder="1" applyAlignment="1">
      <alignment horizontal="center" vertical="center"/>
    </xf>
    <xf numFmtId="0" fontId="42" fillId="0" borderId="40" xfId="0" applyFont="1" applyBorder="1" applyAlignment="1">
      <alignment horizontal="center" vertical="center"/>
    </xf>
    <xf numFmtId="0" fontId="42" fillId="0" borderId="168" xfId="0" applyFont="1" applyBorder="1" applyAlignment="1">
      <alignment horizontal="center" vertical="center"/>
    </xf>
    <xf numFmtId="0" fontId="44" fillId="0" borderId="0" xfId="0" applyFont="1" applyFill="1" applyBorder="1" applyAlignment="1">
      <alignment vertical="center" textRotation="255"/>
    </xf>
    <xf numFmtId="0" fontId="46" fillId="0" borderId="0" xfId="0" applyFont="1" applyFill="1" applyBorder="1" applyAlignment="1">
      <alignment vertical="center" textRotation="255"/>
    </xf>
    <xf numFmtId="0" fontId="42" fillId="0" borderId="0" xfId="0" applyFont="1" applyBorder="1" applyAlignment="1">
      <alignment horizontal="center" vertical="center"/>
    </xf>
    <xf numFmtId="0" fontId="39" fillId="0" borderId="184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40" fillId="0" borderId="202" xfId="0" applyFont="1" applyBorder="1" applyAlignment="1">
      <alignment horizontal="center" vertical="center" shrinkToFit="1"/>
    </xf>
    <xf numFmtId="0" fontId="40" fillId="0" borderId="201" xfId="0" applyFont="1" applyBorder="1" applyAlignment="1">
      <alignment horizontal="center" vertical="center" shrinkToFit="1"/>
    </xf>
    <xf numFmtId="0" fontId="0" fillId="0" borderId="184" xfId="0" applyFont="1" applyBorder="1" applyAlignment="1">
      <alignment horizontal="center" vertical="center" wrapText="1"/>
    </xf>
    <xf numFmtId="0" fontId="5" fillId="0" borderId="0" xfId="0" applyFont="1" applyBorder="1" applyAlignment="1"/>
    <xf numFmtId="0" fontId="2" fillId="0" borderId="2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7" fillId="0" borderId="0" xfId="0" applyFont="1"/>
    <xf numFmtId="0" fontId="47" fillId="0" borderId="0" xfId="0" applyFont="1" applyAlignment="1">
      <alignment wrapText="1"/>
    </xf>
    <xf numFmtId="0" fontId="42" fillId="0" borderId="131" xfId="0" applyFont="1" applyBorder="1" applyAlignment="1">
      <alignment horizontal="center" vertical="center"/>
    </xf>
    <xf numFmtId="0" fontId="42" fillId="0" borderId="36" xfId="0" applyFont="1" applyBorder="1" applyAlignment="1">
      <alignment horizontal="center" vertical="center"/>
    </xf>
    <xf numFmtId="0" fontId="42" fillId="0" borderId="59" xfId="0" applyFont="1" applyBorder="1" applyAlignment="1">
      <alignment horizontal="center" vertical="center"/>
    </xf>
    <xf numFmtId="0" fontId="42" fillId="0" borderId="5" xfId="0" applyFont="1" applyBorder="1" applyAlignment="1">
      <alignment horizontal="center" vertical="center"/>
    </xf>
    <xf numFmtId="0" fontId="42" fillId="0" borderId="56" xfId="0" applyFont="1" applyBorder="1" applyAlignment="1">
      <alignment horizontal="center" vertical="center"/>
    </xf>
    <xf numFmtId="0" fontId="42" fillId="0" borderId="60" xfId="0" applyFont="1" applyBorder="1" applyAlignment="1">
      <alignment horizontal="center" vertical="center"/>
    </xf>
    <xf numFmtId="0" fontId="40" fillId="0" borderId="209" xfId="0" applyFont="1" applyBorder="1" applyAlignment="1">
      <alignment horizontal="center" vertical="center" shrinkToFit="1"/>
    </xf>
    <xf numFmtId="0" fontId="40" fillId="0" borderId="0" xfId="0" applyFont="1" applyBorder="1" applyAlignment="1">
      <alignment horizontal="center" vertical="center" shrinkToFit="1"/>
    </xf>
    <xf numFmtId="0" fontId="42" fillId="0" borderId="209" xfId="0" applyFont="1" applyBorder="1" applyAlignment="1">
      <alignment horizontal="center" vertical="center"/>
    </xf>
    <xf numFmtId="0" fontId="37" fillId="0" borderId="0" xfId="0" applyFont="1" applyBorder="1" applyAlignment="1">
      <alignment horizontal="right" vertical="center" wrapText="1" shrinkToFit="1"/>
    </xf>
    <xf numFmtId="0" fontId="42" fillId="0" borderId="85" xfId="0" applyFont="1" applyBorder="1" applyAlignment="1">
      <alignment horizontal="center" vertical="center"/>
    </xf>
    <xf numFmtId="0" fontId="48" fillId="0" borderId="0" xfId="0" applyFont="1"/>
    <xf numFmtId="0" fontId="48" fillId="0" borderId="0" xfId="0" applyFont="1" applyBorder="1" applyAlignment="1">
      <alignment vertical="center" textRotation="255"/>
    </xf>
    <xf numFmtId="0" fontId="48" fillId="0" borderId="0" xfId="0" applyFont="1" applyBorder="1"/>
    <xf numFmtId="0" fontId="49" fillId="0" borderId="0" xfId="0" applyFont="1" applyAlignment="1">
      <alignment horizontal="center" vertical="center" wrapText="1" shrinkToFit="1"/>
    </xf>
    <xf numFmtId="0" fontId="48" fillId="0" borderId="0" xfId="0" applyFont="1" applyAlignment="1">
      <alignment horizontal="center" vertical="center" wrapText="1" shrinkToFit="1"/>
    </xf>
    <xf numFmtId="0" fontId="50" fillId="0" borderId="184" xfId="0" applyFont="1" applyBorder="1" applyAlignment="1">
      <alignment horizontal="center" vertical="center" shrinkToFit="1"/>
    </xf>
    <xf numFmtId="0" fontId="51" fillId="0" borderId="184" xfId="0" applyFont="1" applyBorder="1" applyAlignment="1">
      <alignment horizontal="center" vertical="center"/>
    </xf>
    <xf numFmtId="0" fontId="52" fillId="0" borderId="184" xfId="0" applyFont="1" applyBorder="1" applyAlignment="1">
      <alignment horizontal="center" vertical="center"/>
    </xf>
    <xf numFmtId="0" fontId="0" fillId="0" borderId="0" xfId="0" applyFont="1"/>
    <xf numFmtId="0" fontId="53" fillId="0" borderId="0" xfId="0" applyFont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 shrinkToFit="1"/>
    </xf>
    <xf numFmtId="0" fontId="0" fillId="0" borderId="0" xfId="0" applyFont="1" applyAlignment="1">
      <alignment wrapText="1"/>
    </xf>
    <xf numFmtId="0" fontId="54" fillId="0" borderId="0" xfId="0" applyFont="1" applyFill="1" applyBorder="1" applyAlignment="1">
      <alignment vertical="center" textRotation="255"/>
    </xf>
    <xf numFmtId="0" fontId="55" fillId="0" borderId="0" xfId="0" applyFont="1"/>
    <xf numFmtId="0" fontId="47" fillId="0" borderId="0" xfId="0" applyFont="1" applyAlignment="1">
      <alignment horizontal="center" vertical="center" wrapText="1" shrinkToFit="1"/>
    </xf>
    <xf numFmtId="0" fontId="5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textRotation="255"/>
    </xf>
    <xf numFmtId="0" fontId="56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shrinkToFit="1"/>
    </xf>
    <xf numFmtId="0" fontId="58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vertical="center" textRotation="255"/>
    </xf>
    <xf numFmtId="0" fontId="40" fillId="0" borderId="184" xfId="0" applyFont="1" applyBorder="1" applyAlignment="1">
      <alignment horizontal="center" vertical="center" shrinkToFit="1"/>
    </xf>
    <xf numFmtId="0" fontId="39" fillId="0" borderId="0" xfId="0" applyFont="1" applyBorder="1" applyAlignment="1">
      <alignment horizontal="center" vertical="center" shrinkToFit="1"/>
    </xf>
    <xf numFmtId="0" fontId="39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/>
    </xf>
    <xf numFmtId="0" fontId="42" fillId="0" borderId="212" xfId="0" applyFont="1" applyBorder="1" applyAlignment="1">
      <alignment horizontal="center" vertical="center"/>
    </xf>
    <xf numFmtId="0" fontId="42" fillId="0" borderId="77" xfId="0" applyFont="1" applyBorder="1" applyAlignment="1">
      <alignment horizontal="center" vertical="center"/>
    </xf>
    <xf numFmtId="0" fontId="42" fillId="0" borderId="129" xfId="0" applyFont="1" applyBorder="1" applyAlignment="1">
      <alignment horizontal="center" vertical="center"/>
    </xf>
    <xf numFmtId="0" fontId="0" fillId="0" borderId="62" xfId="0" applyBorder="1" applyAlignment="1">
      <alignment vertical="center" wrapText="1"/>
    </xf>
    <xf numFmtId="0" fontId="0" fillId="0" borderId="156" xfId="0" applyBorder="1" applyAlignment="1">
      <alignment horizontal="center" vertical="center"/>
    </xf>
    <xf numFmtId="20" fontId="0" fillId="0" borderId="156" xfId="0" applyNumberFormat="1" applyBorder="1" applyAlignment="1">
      <alignment horizontal="center" vertical="center"/>
    </xf>
    <xf numFmtId="0" fontId="0" fillId="0" borderId="156" xfId="0" applyBorder="1" applyAlignment="1">
      <alignment horizontal="left" vertical="center"/>
    </xf>
    <xf numFmtId="0" fontId="41" fillId="0" borderId="186" xfId="0" applyFont="1" applyBorder="1" applyAlignment="1">
      <alignment horizontal="center" vertical="center"/>
    </xf>
    <xf numFmtId="0" fontId="5" fillId="0" borderId="0" xfId="0" applyFont="1" applyBorder="1" applyAlignment="1"/>
    <xf numFmtId="0" fontId="2" fillId="0" borderId="2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20" fontId="31" fillId="0" borderId="0" xfId="0" applyNumberFormat="1" applyFont="1" applyBorder="1" applyAlignment="1">
      <alignment horizontal="center" vertical="center" wrapText="1"/>
    </xf>
    <xf numFmtId="20" fontId="2" fillId="0" borderId="0" xfId="0" applyNumberFormat="1" applyFont="1" applyBorder="1" applyAlignment="1">
      <alignment horizontal="center" vertical="center" wrapText="1" shrinkToFit="1"/>
    </xf>
    <xf numFmtId="20" fontId="28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Border="1" applyAlignment="1"/>
    <xf numFmtId="0" fontId="0" fillId="0" borderId="0" xfId="0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horizontal="left" vertical="center" shrinkToFit="1"/>
    </xf>
    <xf numFmtId="0" fontId="28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33" fillId="2" borderId="25" xfId="0" applyFont="1" applyFill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6" fillId="0" borderId="0" xfId="0" applyFont="1" applyBorder="1" applyAlignment="1"/>
    <xf numFmtId="0" fontId="2" fillId="0" borderId="0" xfId="0" applyFont="1" applyBorder="1" applyAlignment="1">
      <alignment horizontal="center" vertical="center" shrinkToFit="1"/>
    </xf>
    <xf numFmtId="20" fontId="2" fillId="0" borderId="0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horizontal="right" vertical="center" wrapText="1" shrinkToFit="1"/>
    </xf>
    <xf numFmtId="0" fontId="51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 shrinkToFit="1"/>
    </xf>
    <xf numFmtId="0" fontId="59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60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8" fillId="0" borderId="0" xfId="0" applyFont="1" applyBorder="1" applyAlignment="1"/>
    <xf numFmtId="0" fontId="6" fillId="0" borderId="0" xfId="0" applyFont="1" applyAlignment="1">
      <alignment horizontal="center" vertical="center"/>
    </xf>
    <xf numFmtId="0" fontId="0" fillId="0" borderId="213" xfId="0" applyBorder="1"/>
    <xf numFmtId="0" fontId="2" fillId="0" borderId="0" xfId="0" applyFont="1" applyBorder="1" applyAlignment="1">
      <alignment horizontal="center" vertical="center"/>
    </xf>
    <xf numFmtId="0" fontId="0" fillId="0" borderId="62" xfId="0" applyBorder="1"/>
    <xf numFmtId="0" fontId="0" fillId="0" borderId="120" xfId="0" applyBorder="1"/>
    <xf numFmtId="0" fontId="5" fillId="0" borderId="0" xfId="0" applyFont="1" applyBorder="1" applyAlignment="1"/>
    <xf numFmtId="0" fontId="2" fillId="0" borderId="2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40" fillId="0" borderId="217" xfId="0" applyFont="1" applyBorder="1" applyAlignment="1">
      <alignment horizontal="center" vertical="center" shrinkToFit="1"/>
    </xf>
    <xf numFmtId="0" fontId="40" fillId="0" borderId="0" xfId="0" applyFont="1" applyBorder="1" applyAlignment="1">
      <alignment horizontal="center" vertical="center"/>
    </xf>
    <xf numFmtId="0" fontId="61" fillId="0" borderId="0" xfId="0" applyFont="1" applyFill="1" applyBorder="1" applyAlignment="1">
      <alignment vertical="center" textRotation="255"/>
    </xf>
    <xf numFmtId="0" fontId="61" fillId="0" borderId="0" xfId="0" applyFont="1" applyFill="1" applyBorder="1"/>
    <xf numFmtId="0" fontId="10" fillId="0" borderId="0" xfId="0" applyFont="1" applyFill="1" applyBorder="1" applyAlignment="1">
      <alignment vertical="center" wrapText="1"/>
    </xf>
    <xf numFmtId="0" fontId="0" fillId="0" borderId="180" xfId="0" applyFont="1" applyBorder="1" applyAlignment="1">
      <alignment horizontal="center" vertical="center"/>
    </xf>
    <xf numFmtId="0" fontId="0" fillId="0" borderId="188" xfId="0" applyFont="1" applyBorder="1" applyAlignment="1">
      <alignment horizontal="center" vertical="center"/>
    </xf>
    <xf numFmtId="0" fontId="0" fillId="0" borderId="191" xfId="0" applyFont="1" applyBorder="1" applyAlignment="1">
      <alignment horizontal="center" vertical="center"/>
    </xf>
    <xf numFmtId="0" fontId="0" fillId="0" borderId="218" xfId="0" applyFont="1" applyBorder="1" applyAlignment="1">
      <alignment horizontal="center" vertical="center"/>
    </xf>
    <xf numFmtId="0" fontId="0" fillId="0" borderId="180" xfId="0" applyFill="1" applyBorder="1" applyAlignment="1">
      <alignment horizontal="center" vertical="center" wrapText="1" shrinkToFit="1"/>
    </xf>
    <xf numFmtId="0" fontId="0" fillId="0" borderId="188" xfId="0" applyFill="1" applyBorder="1" applyAlignment="1">
      <alignment horizontal="center" vertical="center" wrapText="1" shrinkToFit="1"/>
    </xf>
    <xf numFmtId="0" fontId="42" fillId="0" borderId="18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 shrinkToFit="1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 wrapText="1" shrinkToFit="1"/>
    </xf>
    <xf numFmtId="0" fontId="48" fillId="0" borderId="0" xfId="0" applyFont="1" applyAlignment="1">
      <alignment horizontal="center" vertical="center"/>
    </xf>
    <xf numFmtId="0" fontId="52" fillId="0" borderId="0" xfId="0" applyFont="1" applyBorder="1" applyAlignment="1">
      <alignment horizontal="center" vertical="center" shrinkToFit="1"/>
    </xf>
    <xf numFmtId="0" fontId="48" fillId="0" borderId="0" xfId="0" applyFont="1" applyBorder="1" applyAlignment="1">
      <alignment horizontal="center" vertical="center"/>
    </xf>
    <xf numFmtId="0" fontId="0" fillId="0" borderId="0" xfId="0" applyFont="1" applyBorder="1"/>
    <xf numFmtId="0" fontId="47" fillId="0" borderId="0" xfId="0" applyFont="1" applyBorder="1"/>
    <xf numFmtId="0" fontId="48" fillId="0" borderId="0" xfId="0" applyFont="1" applyBorder="1" applyAlignment="1">
      <alignment horizontal="center" vertical="top"/>
    </xf>
    <xf numFmtId="0" fontId="62" fillId="0" borderId="0" xfId="0" applyFont="1"/>
    <xf numFmtId="0" fontId="62" fillId="0" borderId="0" xfId="0" applyFont="1" applyBorder="1" applyAlignment="1">
      <alignment vertical="center" textRotation="255"/>
    </xf>
    <xf numFmtId="0" fontId="62" fillId="0" borderId="0" xfId="0" applyFont="1" applyBorder="1"/>
    <xf numFmtId="0" fontId="63" fillId="0" borderId="0" xfId="0" applyFont="1" applyFill="1" applyBorder="1" applyAlignment="1">
      <alignment vertical="center" textRotation="255"/>
    </xf>
    <xf numFmtId="0" fontId="64" fillId="0" borderId="0" xfId="0" applyFont="1"/>
    <xf numFmtId="0" fontId="62" fillId="0" borderId="0" xfId="0" applyFont="1" applyAlignment="1">
      <alignment horizontal="center" vertical="center" wrapText="1" shrinkToFit="1"/>
    </xf>
    <xf numFmtId="0" fontId="62" fillId="0" borderId="0" xfId="0" applyFont="1" applyAlignment="1">
      <alignment wrapText="1"/>
    </xf>
    <xf numFmtId="0" fontId="65" fillId="0" borderId="0" xfId="0" applyFont="1"/>
    <xf numFmtId="0" fontId="66" fillId="0" borderId="0" xfId="0" applyFont="1" applyAlignment="1">
      <alignment horizontal="center" vertical="center" wrapText="1" shrinkToFit="1"/>
    </xf>
    <xf numFmtId="20" fontId="2" fillId="0" borderId="25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47" xfId="0" applyFont="1" applyBorder="1" applyAlignment="1"/>
    <xf numFmtId="0" fontId="6" fillId="0" borderId="109" xfId="0" applyFont="1" applyBorder="1" applyAlignment="1"/>
    <xf numFmtId="0" fontId="6" fillId="0" borderId="110" xfId="0" applyFont="1" applyBorder="1" applyAlignment="1"/>
    <xf numFmtId="0" fontId="6" fillId="0" borderId="48" xfId="0" applyFont="1" applyBorder="1" applyAlignment="1"/>
    <xf numFmtId="0" fontId="6" fillId="0" borderId="111" xfId="0" applyFont="1" applyBorder="1" applyAlignment="1"/>
    <xf numFmtId="0" fontId="3" fillId="0" borderId="0" xfId="0" applyFont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01" xfId="0" applyFont="1" applyBorder="1" applyAlignment="1">
      <alignment horizontal="center" vertical="center"/>
    </xf>
    <xf numFmtId="0" fontId="5" fillId="0" borderId="91" xfId="0" applyFont="1" applyBorder="1" applyAlignment="1">
      <alignment horizontal="center" vertical="center"/>
    </xf>
    <xf numFmtId="0" fontId="5" fillId="0" borderId="105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5" fillId="0" borderId="106" xfId="0" applyFont="1" applyBorder="1" applyAlignment="1">
      <alignment horizontal="center" vertical="center"/>
    </xf>
    <xf numFmtId="0" fontId="5" fillId="0" borderId="10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5" fillId="0" borderId="0" xfId="0" applyFont="1" applyBorder="1" applyAlignment="1"/>
    <xf numFmtId="0" fontId="5" fillId="0" borderId="0" xfId="0" applyFont="1" applyAlignment="1"/>
    <xf numFmtId="0" fontId="5" fillId="0" borderId="12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20" fontId="2" fillId="0" borderId="23" xfId="0" applyNumberFormat="1" applyFont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97" xfId="0" applyFont="1" applyBorder="1" applyAlignment="1">
      <alignment horizontal="center" vertical="center"/>
    </xf>
    <xf numFmtId="0" fontId="5" fillId="0" borderId="98" xfId="0" applyFont="1" applyBorder="1" applyAlignment="1">
      <alignment horizontal="center" vertical="center"/>
    </xf>
    <xf numFmtId="0" fontId="5" fillId="0" borderId="99" xfId="0" applyFont="1" applyBorder="1" applyAlignment="1">
      <alignment horizontal="center" vertical="center"/>
    </xf>
    <xf numFmtId="0" fontId="5" fillId="0" borderId="10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9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94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107" xfId="0" applyFont="1" applyBorder="1" applyAlignment="1">
      <alignment horizontal="center" vertical="center"/>
    </xf>
    <xf numFmtId="0" fontId="5" fillId="0" borderId="108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20" fontId="5" fillId="0" borderId="0" xfId="0" applyNumberFormat="1" applyFont="1" applyBorder="1" applyAlignment="1"/>
    <xf numFmtId="0" fontId="5" fillId="0" borderId="52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5" fillId="0" borderId="9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3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5" fillId="0" borderId="102" xfId="0" applyFont="1" applyBorder="1" applyAlignment="1">
      <alignment horizontal="center" vertical="center"/>
    </xf>
    <xf numFmtId="0" fontId="5" fillId="0" borderId="103" xfId="0" applyFont="1" applyBorder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20" fontId="2" fillId="0" borderId="29" xfId="0" applyNumberFormat="1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9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20" fontId="11" fillId="2" borderId="26" xfId="0" applyNumberFormat="1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20" fontId="2" fillId="2" borderId="25" xfId="0" applyNumberFormat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1" fillId="2" borderId="26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8" fillId="0" borderId="86" xfId="0" applyFont="1" applyBorder="1" applyAlignment="1">
      <alignment horizontal="center" vertical="center"/>
    </xf>
    <xf numFmtId="0" fontId="8" fillId="0" borderId="89" xfId="0" applyFont="1" applyBorder="1" applyAlignment="1">
      <alignment horizontal="center" vertical="center"/>
    </xf>
    <xf numFmtId="0" fontId="8" fillId="0" borderId="87" xfId="0" applyFont="1" applyBorder="1" applyAlignment="1">
      <alignment horizontal="center" vertical="center"/>
    </xf>
    <xf numFmtId="0" fontId="8" fillId="0" borderId="106" xfId="0" applyFont="1" applyBorder="1" applyAlignment="1">
      <alignment horizontal="center" vertical="center"/>
    </xf>
    <xf numFmtId="0" fontId="3" fillId="0" borderId="112" xfId="0" applyFont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90" xfId="0" applyFont="1" applyBorder="1" applyAlignment="1">
      <alignment horizontal="center" vertical="center"/>
    </xf>
    <xf numFmtId="0" fontId="8" fillId="0" borderId="82" xfId="0" applyFont="1" applyBorder="1" applyAlignment="1">
      <alignment horizontal="center" vertical="center"/>
    </xf>
    <xf numFmtId="20" fontId="2" fillId="0" borderId="35" xfId="0" applyNumberFormat="1" applyFont="1" applyBorder="1" applyAlignment="1">
      <alignment horizontal="center" vertical="center"/>
    </xf>
    <xf numFmtId="20" fontId="2" fillId="0" borderId="79" xfId="0" applyNumberFormat="1" applyFont="1" applyBorder="1" applyAlignment="1">
      <alignment horizontal="center" vertical="center"/>
    </xf>
    <xf numFmtId="20" fontId="2" fillId="0" borderId="26" xfId="0" applyNumberFormat="1" applyFont="1" applyBorder="1" applyAlignment="1">
      <alignment horizontal="center" vertical="center"/>
    </xf>
    <xf numFmtId="20" fontId="2" fillId="0" borderId="28" xfId="0" applyNumberFormat="1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20" fontId="2" fillId="2" borderId="26" xfId="0" applyNumberFormat="1" applyFont="1" applyFill="1" applyBorder="1" applyAlignment="1">
      <alignment horizontal="center" vertical="center"/>
    </xf>
    <xf numFmtId="20" fontId="2" fillId="2" borderId="28" xfId="0" applyNumberFormat="1" applyFont="1" applyFill="1" applyBorder="1" applyAlignment="1">
      <alignment horizontal="center" vertical="center"/>
    </xf>
    <xf numFmtId="20" fontId="11" fillId="2" borderId="28" xfId="0" applyNumberFormat="1" applyFont="1" applyFill="1" applyBorder="1" applyAlignment="1">
      <alignment horizontal="center" vertical="center"/>
    </xf>
    <xf numFmtId="20" fontId="2" fillId="0" borderId="34" xfId="0" applyNumberFormat="1" applyFont="1" applyBorder="1" applyAlignment="1">
      <alignment horizontal="center" vertical="center"/>
    </xf>
    <xf numFmtId="20" fontId="2" fillId="0" borderId="80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0" xfId="0" applyFont="1" applyBorder="1" applyAlignment="1"/>
    <xf numFmtId="0" fontId="2" fillId="0" borderId="17" xfId="0" applyFont="1" applyBorder="1" applyAlignment="1">
      <alignment horizontal="center" vertical="center"/>
    </xf>
    <xf numFmtId="0" fontId="5" fillId="0" borderId="11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2" borderId="26" xfId="0" applyFont="1" applyFill="1" applyBorder="1" applyAlignment="1">
      <alignment horizontal="center" vertical="center"/>
    </xf>
    <xf numFmtId="0" fontId="1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/>
    </xf>
    <xf numFmtId="20" fontId="14" fillId="0" borderId="25" xfId="0" applyNumberFormat="1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20" fontId="13" fillId="0" borderId="0" xfId="0" applyNumberFormat="1" applyFont="1" applyBorder="1" applyAlignment="1">
      <alignment vertical="center"/>
    </xf>
    <xf numFmtId="20" fontId="15" fillId="2" borderId="26" xfId="0" applyNumberFormat="1" applyFont="1" applyFill="1" applyBorder="1" applyAlignment="1">
      <alignment horizontal="center" vertical="center"/>
    </xf>
    <xf numFmtId="0" fontId="15" fillId="2" borderId="27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4" fillId="0" borderId="22" xfId="0" applyFont="1" applyBorder="1" applyAlignment="1">
      <alignment horizontal="center" vertical="center"/>
    </xf>
    <xf numFmtId="0" fontId="14" fillId="0" borderId="114" xfId="0" applyFont="1" applyBorder="1" applyAlignment="1">
      <alignment horizontal="center" vertical="center"/>
    </xf>
    <xf numFmtId="0" fontId="14" fillId="0" borderId="115" xfId="0" applyFont="1" applyBorder="1" applyAlignment="1">
      <alignment horizontal="center" vertical="center"/>
    </xf>
    <xf numFmtId="0" fontId="12" fillId="0" borderId="116" xfId="0" applyFont="1" applyBorder="1" applyAlignment="1"/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0" fontId="12" fillId="0" borderId="28" xfId="0" applyFont="1" applyBorder="1" applyAlignment="1"/>
    <xf numFmtId="0" fontId="14" fillId="0" borderId="2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/>
    <xf numFmtId="20" fontId="14" fillId="0" borderId="34" xfId="0" applyNumberFormat="1" applyFont="1" applyBorder="1" applyAlignment="1">
      <alignment horizontal="center" vertical="center"/>
    </xf>
    <xf numFmtId="0" fontId="14" fillId="0" borderId="80" xfId="0" applyFont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2" fillId="0" borderId="16" xfId="0" applyFont="1" applyBorder="1" applyAlignment="1"/>
    <xf numFmtId="0" fontId="12" fillId="0" borderId="15" xfId="0" applyFont="1" applyBorder="1" applyAlignment="1"/>
    <xf numFmtId="0" fontId="12" fillId="0" borderId="27" xfId="0" applyFont="1" applyBorder="1" applyAlignment="1"/>
    <xf numFmtId="0" fontId="14" fillId="0" borderId="30" xfId="0" applyFont="1" applyBorder="1" applyAlignment="1">
      <alignment horizontal="center" vertical="center"/>
    </xf>
    <xf numFmtId="0" fontId="12" fillId="0" borderId="30" xfId="0" applyFont="1" applyBorder="1" applyAlignment="1"/>
    <xf numFmtId="20" fontId="14" fillId="2" borderId="25" xfId="0" applyNumberFormat="1" applyFont="1" applyFill="1" applyBorder="1" applyAlignment="1">
      <alignment horizontal="center" vertical="center"/>
    </xf>
    <xf numFmtId="0" fontId="14" fillId="2" borderId="25" xfId="0" applyFont="1" applyFill="1" applyBorder="1" applyAlignment="1">
      <alignment horizontal="center" vertical="center"/>
    </xf>
    <xf numFmtId="20" fontId="14" fillId="0" borderId="23" xfId="0" applyNumberFormat="1" applyFont="1" applyBorder="1" applyAlignment="1">
      <alignment horizontal="center" vertical="center"/>
    </xf>
    <xf numFmtId="20" fontId="14" fillId="0" borderId="29" xfId="0" applyNumberFormat="1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2" fillId="0" borderId="24" xfId="0" applyFont="1" applyBorder="1" applyAlignment="1"/>
    <xf numFmtId="0" fontId="14" fillId="0" borderId="35" xfId="0" applyFont="1" applyBorder="1" applyAlignment="1">
      <alignment horizontal="center" vertical="center"/>
    </xf>
    <xf numFmtId="0" fontId="14" fillId="0" borderId="79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2" fillId="0" borderId="79" xfId="0" applyFont="1" applyBorder="1" applyAlignment="1"/>
    <xf numFmtId="0" fontId="14" fillId="0" borderId="30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5" fillId="2" borderId="28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55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21" fillId="0" borderId="109" xfId="0" applyFont="1" applyBorder="1" applyAlignment="1">
      <alignment horizontal="center" vertical="center"/>
    </xf>
    <xf numFmtId="0" fontId="21" fillId="0" borderId="110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21" fillId="0" borderId="111" xfId="0" applyFont="1" applyBorder="1" applyAlignment="1">
      <alignment horizontal="center" vertical="center"/>
    </xf>
    <xf numFmtId="0" fontId="23" fillId="0" borderId="95" xfId="0" applyFont="1" applyBorder="1" applyAlignment="1">
      <alignment horizontal="center" vertical="center"/>
    </xf>
    <xf numFmtId="0" fontId="23" fillId="0" borderId="96" xfId="0" applyFont="1" applyBorder="1" applyAlignment="1">
      <alignment horizontal="center" vertical="center"/>
    </xf>
    <xf numFmtId="0" fontId="20" fillId="0" borderId="84" xfId="0" applyFont="1" applyBorder="1" applyAlignment="1">
      <alignment horizontal="center" vertical="center"/>
    </xf>
    <xf numFmtId="0" fontId="20" fillId="0" borderId="85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4" fillId="0" borderId="60" xfId="0" applyFont="1" applyBorder="1" applyAlignment="1">
      <alignment horizontal="center" vertical="center"/>
    </xf>
    <xf numFmtId="0" fontId="24" fillId="0" borderId="61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24" fillId="0" borderId="56" xfId="0" applyFont="1" applyBorder="1" applyAlignment="1">
      <alignment horizontal="center" vertical="center"/>
    </xf>
    <xf numFmtId="0" fontId="24" fillId="0" borderId="57" xfId="0" applyFont="1" applyBorder="1" applyAlignment="1">
      <alignment horizontal="center" vertical="center"/>
    </xf>
    <xf numFmtId="0" fontId="23" fillId="0" borderId="118" xfId="0" applyFont="1" applyBorder="1" applyAlignment="1">
      <alignment horizontal="center" vertical="center"/>
    </xf>
    <xf numFmtId="0" fontId="23" fillId="0" borderId="119" xfId="0" applyFont="1" applyBorder="1" applyAlignment="1">
      <alignment horizontal="center" vertical="center"/>
    </xf>
    <xf numFmtId="0" fontId="20" fillId="0" borderId="0" xfId="0" applyFont="1" applyBorder="1" applyAlignment="1"/>
    <xf numFmtId="0" fontId="23" fillId="0" borderId="56" xfId="0" applyFont="1" applyBorder="1" applyAlignment="1">
      <alignment horizontal="center" vertical="center"/>
    </xf>
    <xf numFmtId="0" fontId="23" fillId="0" borderId="57" xfId="0" applyFont="1" applyBorder="1" applyAlignment="1">
      <alignment horizontal="center" vertical="center"/>
    </xf>
    <xf numFmtId="0" fontId="20" fillId="0" borderId="60" xfId="0" applyFont="1" applyBorder="1" applyAlignment="1">
      <alignment horizontal="center" vertical="center"/>
    </xf>
    <xf numFmtId="0" fontId="20" fillId="0" borderId="52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20" fillId="0" borderId="61" xfId="0" applyFont="1" applyBorder="1" applyAlignment="1">
      <alignment horizontal="center" vertical="center"/>
    </xf>
    <xf numFmtId="0" fontId="23" fillId="0" borderId="60" xfId="0" applyFont="1" applyBorder="1" applyAlignment="1">
      <alignment horizontal="center" vertical="center"/>
    </xf>
    <xf numFmtId="0" fontId="23" fillId="0" borderId="52" xfId="0" applyFont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3" fillId="0" borderId="84" xfId="0" applyFont="1" applyBorder="1" applyAlignment="1">
      <alignment horizontal="center" vertical="center"/>
    </xf>
    <xf numFmtId="0" fontId="23" fillId="0" borderId="85" xfId="0" applyFont="1" applyBorder="1" applyAlignment="1">
      <alignment horizontal="center" vertical="center"/>
    </xf>
    <xf numFmtId="0" fontId="22" fillId="0" borderId="0" xfId="0" applyFont="1" applyBorder="1" applyAlignment="1"/>
    <xf numFmtId="0" fontId="23" fillId="0" borderId="84" xfId="0" applyFont="1" applyBorder="1" applyAlignment="1">
      <alignment horizontal="center"/>
    </xf>
    <xf numFmtId="0" fontId="23" fillId="0" borderId="85" xfId="0" applyFont="1" applyBorder="1" applyAlignment="1">
      <alignment horizontal="center"/>
    </xf>
    <xf numFmtId="0" fontId="23" fillId="0" borderId="5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59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11" fillId="2" borderId="60" xfId="0" applyFont="1" applyFill="1" applyBorder="1" applyAlignment="1">
      <alignment horizontal="center" vertical="center"/>
    </xf>
    <xf numFmtId="0" fontId="11" fillId="2" borderId="52" xfId="0" applyFont="1" applyFill="1" applyBorder="1" applyAlignment="1">
      <alignment horizontal="center" vertical="center"/>
    </xf>
    <xf numFmtId="0" fontId="26" fillId="2" borderId="60" xfId="0" applyFont="1" applyFill="1" applyBorder="1" applyAlignment="1">
      <alignment horizontal="center" vertical="center"/>
    </xf>
    <xf numFmtId="0" fontId="26" fillId="2" borderId="52" xfId="0" applyFont="1" applyFill="1" applyBorder="1" applyAlignment="1">
      <alignment horizontal="center" vertical="center"/>
    </xf>
    <xf numFmtId="0" fontId="20" fillId="0" borderId="84" xfId="0" applyFont="1" applyBorder="1" applyAlignment="1">
      <alignment horizontal="center"/>
    </xf>
    <xf numFmtId="0" fontId="20" fillId="0" borderId="85" xfId="0" applyFont="1" applyBorder="1" applyAlignment="1">
      <alignment horizontal="center"/>
    </xf>
    <xf numFmtId="0" fontId="20" fillId="0" borderId="117" xfId="0" applyFont="1" applyBorder="1" applyAlignment="1">
      <alignment horizontal="center"/>
    </xf>
    <xf numFmtId="0" fontId="20" fillId="0" borderId="117" xfId="0" applyFont="1" applyBorder="1" applyAlignment="1">
      <alignment horizontal="center" vertical="center"/>
    </xf>
    <xf numFmtId="0" fontId="24" fillId="0" borderId="58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0" fillId="0" borderId="5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60" xfId="0" applyFont="1" applyBorder="1" applyAlignment="1">
      <alignment horizontal="center"/>
    </xf>
    <xf numFmtId="0" fontId="20" fillId="0" borderId="52" xfId="0" applyFont="1" applyBorder="1" applyAlignment="1">
      <alignment horizontal="center"/>
    </xf>
    <xf numFmtId="0" fontId="20" fillId="0" borderId="56" xfId="0" applyFont="1" applyBorder="1" applyAlignment="1">
      <alignment horizontal="center"/>
    </xf>
    <xf numFmtId="0" fontId="20" fillId="0" borderId="57" xfId="0" applyFont="1" applyBorder="1" applyAlignment="1">
      <alignment horizontal="center"/>
    </xf>
    <xf numFmtId="0" fontId="23" fillId="0" borderId="56" xfId="0" applyFont="1" applyBorder="1" applyAlignment="1">
      <alignment horizontal="center"/>
    </xf>
    <xf numFmtId="0" fontId="23" fillId="0" borderId="57" xfId="0" applyFont="1" applyBorder="1" applyAlignment="1">
      <alignment horizontal="center"/>
    </xf>
    <xf numFmtId="0" fontId="20" fillId="0" borderId="61" xfId="0" applyFont="1" applyBorder="1" applyAlignment="1">
      <alignment horizontal="center"/>
    </xf>
    <xf numFmtId="0" fontId="20" fillId="0" borderId="58" xfId="0" applyFont="1" applyBorder="1" applyAlignment="1">
      <alignment horizontal="center"/>
    </xf>
    <xf numFmtId="0" fontId="23" fillId="0" borderId="60" xfId="0" applyFont="1" applyBorder="1" applyAlignment="1">
      <alignment horizontal="center"/>
    </xf>
    <xf numFmtId="0" fontId="23" fillId="0" borderId="52" xfId="0" applyFont="1" applyBorder="1" applyAlignment="1">
      <alignment horizontal="center"/>
    </xf>
    <xf numFmtId="0" fontId="24" fillId="0" borderId="5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5" fillId="0" borderId="56" xfId="0" applyFont="1" applyBorder="1" applyAlignment="1">
      <alignment horizontal="center" vertical="center"/>
    </xf>
    <xf numFmtId="0" fontId="25" fillId="0" borderId="57" xfId="0" applyFont="1" applyBorder="1" applyAlignment="1">
      <alignment horizontal="center" vertical="center"/>
    </xf>
    <xf numFmtId="0" fontId="23" fillId="0" borderId="6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3" fillId="0" borderId="58" xfId="0" applyFont="1" applyBorder="1" applyAlignment="1">
      <alignment horizontal="center" vertical="center"/>
    </xf>
    <xf numFmtId="0" fontId="23" fillId="0" borderId="117" xfId="0" applyFont="1" applyBorder="1" applyAlignment="1">
      <alignment horizontal="center" vertical="center"/>
    </xf>
    <xf numFmtId="0" fontId="24" fillId="0" borderId="52" xfId="0" applyFont="1" applyBorder="1" applyAlignment="1">
      <alignment horizontal="center" vertical="center"/>
    </xf>
    <xf numFmtId="0" fontId="22" fillId="0" borderId="0" xfId="0" applyFont="1" applyAlignment="1"/>
    <xf numFmtId="0" fontId="20" fillId="0" borderId="22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0" fillId="2" borderId="60" xfId="0" applyFont="1" applyFill="1" applyBorder="1" applyAlignment="1">
      <alignment horizontal="center" vertical="center"/>
    </xf>
    <xf numFmtId="0" fontId="20" fillId="2" borderId="52" xfId="0" applyFont="1" applyFill="1" applyBorder="1" applyAlignment="1">
      <alignment horizontal="center" vertical="center"/>
    </xf>
    <xf numFmtId="0" fontId="21" fillId="0" borderId="0" xfId="0" applyFont="1" applyAlignment="1"/>
    <xf numFmtId="0" fontId="20" fillId="0" borderId="0" xfId="0" applyFont="1" applyAlignment="1"/>
    <xf numFmtId="0" fontId="20" fillId="2" borderId="61" xfId="0" applyFont="1" applyFill="1" applyBorder="1" applyAlignment="1">
      <alignment horizontal="center" vertical="center"/>
    </xf>
    <xf numFmtId="0" fontId="23" fillId="2" borderId="60" xfId="0" applyFont="1" applyFill="1" applyBorder="1" applyAlignment="1"/>
    <xf numFmtId="0" fontId="23" fillId="2" borderId="52" xfId="0" applyFont="1" applyFill="1" applyBorder="1" applyAlignment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7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horizontal="center" vertical="top" textRotation="180"/>
    </xf>
    <xf numFmtId="0" fontId="0" fillId="0" borderId="2" xfId="0" applyBorder="1" applyAlignment="1">
      <alignment horizontal="center" vertical="top" textRotation="180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3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20" fontId="0" fillId="0" borderId="59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36" xfId="0" applyBorder="1" applyAlignment="1">
      <alignment horizontal="center"/>
    </xf>
    <xf numFmtId="20" fontId="0" fillId="0" borderId="0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20" fontId="0" fillId="0" borderId="55" xfId="0" applyNumberFormat="1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20" fontId="0" fillId="0" borderId="43" xfId="0" applyNumberFormat="1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/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/>
    <xf numFmtId="0" fontId="5" fillId="0" borderId="0" xfId="0" applyFont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0" borderId="56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8" fillId="0" borderId="0" xfId="0" applyFont="1" applyBorder="1" applyAlignment="1"/>
    <xf numFmtId="0" fontId="8" fillId="0" borderId="0" xfId="0" applyFont="1" applyAlignment="1"/>
    <xf numFmtId="0" fontId="0" fillId="0" borderId="3" xfId="0" applyBorder="1" applyAlignment="1">
      <alignment horizontal="center"/>
    </xf>
    <xf numFmtId="0" fontId="17" fillId="0" borderId="55" xfId="0" applyFont="1" applyBorder="1" applyAlignment="1">
      <alignment horizontal="center" vertical="center"/>
    </xf>
    <xf numFmtId="0" fontId="17" fillId="0" borderId="47" xfId="0" applyFont="1" applyBorder="1" applyAlignment="1">
      <alignment vertical="center"/>
    </xf>
    <xf numFmtId="0" fontId="17" fillId="0" borderId="109" xfId="0" applyFont="1" applyBorder="1" applyAlignment="1">
      <alignment vertical="center"/>
    </xf>
    <xf numFmtId="0" fontId="17" fillId="0" borderId="62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120" xfId="0" applyFont="1" applyBorder="1" applyAlignment="1">
      <alignment vertical="center"/>
    </xf>
    <xf numFmtId="0" fontId="17" fillId="0" borderId="110" xfId="0" applyFont="1" applyBorder="1" applyAlignment="1"/>
    <xf numFmtId="0" fontId="17" fillId="0" borderId="48" xfId="0" applyFont="1" applyBorder="1" applyAlignment="1"/>
    <xf numFmtId="0" fontId="17" fillId="0" borderId="111" xfId="0" applyFont="1" applyBorder="1" applyAlignment="1"/>
    <xf numFmtId="0" fontId="10" fillId="0" borderId="121" xfId="0" applyFont="1" applyBorder="1" applyAlignment="1"/>
    <xf numFmtId="0" fontId="0" fillId="0" borderId="122" xfId="0" applyBorder="1" applyAlignment="1"/>
    <xf numFmtId="0" fontId="0" fillId="0" borderId="123" xfId="0" applyBorder="1" applyAlignment="1"/>
    <xf numFmtId="0" fontId="8" fillId="0" borderId="67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8" fillId="0" borderId="0" xfId="0" applyFont="1" applyBorder="1" applyAlignment="1">
      <alignment horizontal="right"/>
    </xf>
    <xf numFmtId="0" fontId="8" fillId="0" borderId="63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9" xfId="0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109" xfId="0" applyFont="1" applyBorder="1" applyAlignment="1"/>
    <xf numFmtId="0" fontId="12" fillId="0" borderId="45" xfId="0" applyFont="1" applyBorder="1" applyAlignment="1"/>
    <xf numFmtId="0" fontId="12" fillId="0" borderId="111" xfId="0" applyFont="1" applyBorder="1" applyAlignment="1"/>
    <xf numFmtId="0" fontId="12" fillId="0" borderId="128" xfId="0" applyFont="1" applyBorder="1" applyAlignment="1">
      <alignment horizontal="center" vertical="center"/>
    </xf>
    <xf numFmtId="0" fontId="12" fillId="0" borderId="129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6" fillId="0" borderId="59" xfId="0" applyFont="1" applyBorder="1" applyAlignment="1">
      <alignment horizontal="center" vertical="center"/>
    </xf>
    <xf numFmtId="0" fontId="16" fillId="0" borderId="78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130" xfId="0" applyFont="1" applyBorder="1" applyAlignment="1">
      <alignment horizontal="center" vertical="center"/>
    </xf>
    <xf numFmtId="0" fontId="13" fillId="0" borderId="131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20" fontId="12" fillId="0" borderId="60" xfId="0" applyNumberFormat="1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6" fillId="0" borderId="74" xfId="0" applyFont="1" applyBorder="1" applyAlignment="1">
      <alignment horizontal="center" vertical="center"/>
    </xf>
    <xf numFmtId="0" fontId="16" fillId="0" borderId="77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124" xfId="0" applyFont="1" applyBorder="1" applyAlignment="1">
      <alignment horizontal="center" vertical="center"/>
    </xf>
    <xf numFmtId="0" fontId="12" fillId="0" borderId="12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2" fillId="0" borderId="132" xfId="0" applyFont="1" applyBorder="1" applyAlignment="1">
      <alignment horizontal="center" vertical="center"/>
    </xf>
    <xf numFmtId="0" fontId="12" fillId="0" borderId="133" xfId="0" applyFont="1" applyBorder="1" applyAlignment="1">
      <alignment horizontal="center" vertical="center"/>
    </xf>
    <xf numFmtId="0" fontId="12" fillId="0" borderId="134" xfId="0" applyFont="1" applyBorder="1" applyAlignment="1">
      <alignment horizontal="center" vertical="center"/>
    </xf>
    <xf numFmtId="0" fontId="12" fillId="0" borderId="135" xfId="0" applyFont="1" applyBorder="1" applyAlignment="1"/>
    <xf numFmtId="20" fontId="12" fillId="0" borderId="136" xfId="0" applyNumberFormat="1" applyFont="1" applyBorder="1" applyAlignment="1">
      <alignment horizontal="center" vertical="center"/>
    </xf>
    <xf numFmtId="0" fontId="12" fillId="0" borderId="137" xfId="0" applyFont="1" applyBorder="1" applyAlignment="1"/>
    <xf numFmtId="0" fontId="12" fillId="0" borderId="126" xfId="0" applyFont="1" applyBorder="1" applyAlignment="1">
      <alignment horizontal="center" vertical="center"/>
    </xf>
    <xf numFmtId="0" fontId="12" fillId="0" borderId="127" xfId="0" applyFont="1" applyBorder="1" applyAlignment="1">
      <alignment horizontal="center" vertical="center"/>
    </xf>
    <xf numFmtId="0" fontId="14" fillId="0" borderId="0" xfId="0" applyFont="1" applyAlignment="1">
      <alignment horizontal="left" vertical="top"/>
    </xf>
    <xf numFmtId="0" fontId="19" fillId="0" borderId="0" xfId="0" applyFont="1" applyAlignment="1">
      <alignment horizontal="center" vertical="center"/>
    </xf>
    <xf numFmtId="0" fontId="12" fillId="0" borderId="0" xfId="0" applyFont="1" applyAlignment="1"/>
    <xf numFmtId="0" fontId="12" fillId="0" borderId="0" xfId="0" applyFont="1" applyAlignment="1">
      <alignment horizontal="center" vertical="center"/>
    </xf>
    <xf numFmtId="0" fontId="0" fillId="0" borderId="105" xfId="0" applyBorder="1" applyAlignment="1"/>
    <xf numFmtId="0" fontId="0" fillId="0" borderId="52" xfId="0" applyBorder="1" applyAlignment="1"/>
    <xf numFmtId="0" fontId="0" fillId="0" borderId="18" xfId="0" applyBorder="1" applyAlignment="1"/>
    <xf numFmtId="0" fontId="0" fillId="0" borderId="57" xfId="0" applyBorder="1" applyAlignment="1"/>
    <xf numFmtId="0" fontId="0" fillId="0" borderId="101" xfId="0" applyBorder="1" applyAlignment="1"/>
    <xf numFmtId="0" fontId="0" fillId="0" borderId="85" xfId="0" applyBorder="1" applyAlignment="1"/>
    <xf numFmtId="0" fontId="0" fillId="0" borderId="84" xfId="0" applyBorder="1" applyAlignment="1"/>
    <xf numFmtId="0" fontId="0" fillId="0" borderId="56" xfId="0" applyBorder="1" applyAlignment="1"/>
    <xf numFmtId="0" fontId="0" fillId="0" borderId="104" xfId="0" applyBorder="1" applyAlignment="1"/>
    <xf numFmtId="0" fontId="0" fillId="0" borderId="81" xfId="0" applyBorder="1" applyAlignment="1"/>
    <xf numFmtId="0" fontId="0" fillId="0" borderId="12" xfId="0" applyBorder="1" applyAlignment="1"/>
    <xf numFmtId="0" fontId="0" fillId="0" borderId="60" xfId="0" applyBorder="1" applyAlignment="1"/>
    <xf numFmtId="0" fontId="0" fillId="0" borderId="10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83" xfId="0" applyBorder="1" applyAlignment="1"/>
    <xf numFmtId="0" fontId="0" fillId="0" borderId="118" xfId="0" applyBorder="1" applyAlignment="1"/>
    <xf numFmtId="0" fontId="0" fillId="0" borderId="138" xfId="0" applyBorder="1" applyAlignment="1"/>
    <xf numFmtId="0" fontId="0" fillId="0" borderId="91" xfId="0" applyBorder="1" applyAlignment="1"/>
    <xf numFmtId="0" fontId="0" fillId="0" borderId="19" xfId="0" applyBorder="1" applyAlignment="1"/>
    <xf numFmtId="0" fontId="0" fillId="0" borderId="101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95" xfId="0" applyBorder="1" applyAlignment="1"/>
    <xf numFmtId="0" fontId="0" fillId="0" borderId="96" xfId="0" applyBorder="1" applyAlignment="1"/>
    <xf numFmtId="0" fontId="0" fillId="0" borderId="102" xfId="0" applyBorder="1" applyAlignment="1"/>
    <xf numFmtId="0" fontId="0" fillId="0" borderId="103" xfId="0" applyBorder="1" applyAlignment="1"/>
    <xf numFmtId="0" fontId="4" fillId="0" borderId="0" xfId="0" applyFont="1" applyAlignment="1"/>
    <xf numFmtId="0" fontId="0" fillId="0" borderId="90" xfId="0" applyBorder="1" applyAlignment="1"/>
    <xf numFmtId="0" fontId="0" fillId="0" borderId="82" xfId="0" applyBorder="1" applyAlignment="1"/>
    <xf numFmtId="0" fontId="0" fillId="0" borderId="75" xfId="0" applyBorder="1" applyAlignment="1"/>
    <xf numFmtId="0" fontId="0" fillId="0" borderId="92" xfId="0" applyBorder="1" applyAlignment="1"/>
    <xf numFmtId="0" fontId="6" fillId="0" borderId="0" xfId="0" applyFont="1" applyAlignment="1">
      <alignment horizontal="center" vertical="center" shrinkToFit="1"/>
    </xf>
    <xf numFmtId="0" fontId="0" fillId="0" borderId="59" xfId="0" applyBorder="1" applyAlignment="1">
      <alignment horizontal="center" vertical="center" textRotation="255"/>
    </xf>
    <xf numFmtId="0" fontId="0" fillId="0" borderId="36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20" fontId="31" fillId="0" borderId="0" xfId="0" applyNumberFormat="1" applyFont="1" applyBorder="1" applyAlignment="1">
      <alignment horizontal="distributed" vertical="center" wrapText="1" shrinkToFit="1"/>
    </xf>
    <xf numFmtId="0" fontId="0" fillId="0" borderId="0" xfId="0" applyAlignment="1">
      <alignment horizontal="distributed" vertical="center" shrinkToFit="1"/>
    </xf>
    <xf numFmtId="0" fontId="0" fillId="0" borderId="121" xfId="0" applyFont="1" applyBorder="1" applyAlignment="1"/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152" xfId="0" applyBorder="1" applyAlignment="1">
      <alignment horizontal="center"/>
    </xf>
    <xf numFmtId="0" fontId="0" fillId="0" borderId="151" xfId="0" applyBorder="1" applyAlignment="1">
      <alignment horizontal="center"/>
    </xf>
    <xf numFmtId="0" fontId="27" fillId="0" borderId="0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28" fillId="0" borderId="0" xfId="0" applyFont="1" applyBorder="1" applyAlignment="1">
      <alignment horizontal="center" vertical="center"/>
    </xf>
    <xf numFmtId="0" fontId="0" fillId="0" borderId="160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76" xfId="0" applyFont="1" applyBorder="1" applyAlignment="1">
      <alignment horizontal="center" vertical="center" shrinkToFit="1"/>
    </xf>
    <xf numFmtId="0" fontId="0" fillId="0" borderId="161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10" fillId="0" borderId="77" xfId="0" applyFont="1" applyBorder="1" applyAlignment="1">
      <alignment horizontal="center" vertical="center" shrinkToFit="1"/>
    </xf>
    <xf numFmtId="0" fontId="0" fillId="0" borderId="162" xfId="0" applyFont="1" applyBorder="1" applyAlignment="1">
      <alignment horizontal="center" vertical="center" shrinkToFit="1"/>
    </xf>
    <xf numFmtId="0" fontId="10" fillId="0" borderId="41" xfId="0" applyFont="1" applyBorder="1" applyAlignment="1">
      <alignment horizontal="center" vertical="center" shrinkToFit="1"/>
    </xf>
    <xf numFmtId="0" fontId="10" fillId="0" borderId="129" xfId="0" applyFont="1" applyBorder="1" applyAlignment="1">
      <alignment horizontal="center" vertical="center" shrinkToFit="1"/>
    </xf>
    <xf numFmtId="0" fontId="0" fillId="0" borderId="203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78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20" fontId="2" fillId="0" borderId="0" xfId="0" applyNumberFormat="1" applyFont="1" applyBorder="1" applyAlignment="1">
      <alignment horizontal="distributed" vertical="center" shrinkToFit="1"/>
    </xf>
    <xf numFmtId="0" fontId="10" fillId="0" borderId="184" xfId="0" applyFont="1" applyBorder="1" applyAlignment="1">
      <alignment horizontal="left" vertical="center" shrinkToFit="1"/>
    </xf>
    <xf numFmtId="0" fontId="0" fillId="0" borderId="184" xfId="0" applyBorder="1" applyAlignment="1">
      <alignment horizontal="left" vertical="center" shrinkToFit="1"/>
    </xf>
    <xf numFmtId="0" fontId="3" fillId="0" borderId="112" xfId="0" applyFont="1" applyBorder="1" applyAlignment="1">
      <alignment horizontal="center" vertical="center" shrinkToFit="1"/>
    </xf>
    <xf numFmtId="0" fontId="0" fillId="0" borderId="112" xfId="0" applyFont="1" applyBorder="1" applyAlignment="1">
      <alignment horizontal="center" vertical="center" shrinkToFit="1"/>
    </xf>
    <xf numFmtId="0" fontId="10" fillId="0" borderId="88" xfId="0" applyFont="1" applyBorder="1" applyAlignment="1">
      <alignment horizontal="distributed" vertical="center" shrinkToFit="1"/>
    </xf>
    <xf numFmtId="0" fontId="10" fillId="0" borderId="0" xfId="0" applyFont="1" applyBorder="1" applyAlignment="1">
      <alignment horizontal="distributed" vertical="center" shrinkToFit="1"/>
    </xf>
    <xf numFmtId="0" fontId="32" fillId="0" borderId="121" xfId="0" applyFont="1" applyBorder="1" applyAlignment="1">
      <alignment horizontal="center" vertical="center"/>
    </xf>
    <xf numFmtId="0" fontId="0" fillId="0" borderId="122" xfId="0" applyBorder="1" applyAlignment="1">
      <alignment vertical="center"/>
    </xf>
    <xf numFmtId="0" fontId="0" fillId="0" borderId="123" xfId="0" applyBorder="1" applyAlignment="1">
      <alignment vertical="center"/>
    </xf>
    <xf numFmtId="0" fontId="27" fillId="0" borderId="0" xfId="0" applyFont="1" applyAlignment="1">
      <alignment horizontal="center" vertical="center" shrinkToFit="1"/>
    </xf>
    <xf numFmtId="0" fontId="27" fillId="0" borderId="0" xfId="0" applyFont="1" applyAlignment="1">
      <alignment vertical="center" shrinkToFit="1"/>
    </xf>
    <xf numFmtId="0" fontId="5" fillId="0" borderId="20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204" xfId="0" applyFont="1" applyBorder="1" applyAlignment="1">
      <alignment horizontal="center" vertical="center" shrinkToFit="1"/>
    </xf>
    <xf numFmtId="0" fontId="5" fillId="0" borderId="82" xfId="0" applyFont="1" applyBorder="1" applyAlignment="1">
      <alignment horizontal="center" vertical="center" shrinkToFit="1"/>
    </xf>
    <xf numFmtId="0" fontId="5" fillId="0" borderId="177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86" xfId="0" applyFont="1" applyBorder="1" applyAlignment="1">
      <alignment horizontal="center" vertical="center" shrinkToFit="1"/>
    </xf>
    <xf numFmtId="0" fontId="5" fillId="0" borderId="89" xfId="0" applyFont="1" applyBorder="1" applyAlignment="1">
      <alignment horizontal="center" vertical="center" shrinkToFit="1"/>
    </xf>
    <xf numFmtId="0" fontId="5" fillId="0" borderId="87" xfId="0" applyFont="1" applyBorder="1" applyAlignment="1">
      <alignment horizontal="center" vertical="center" shrinkToFit="1"/>
    </xf>
    <xf numFmtId="0" fontId="5" fillId="0" borderId="106" xfId="0" applyFont="1" applyBorder="1" applyAlignment="1">
      <alignment horizontal="center" vertical="center" shrinkToFit="1"/>
    </xf>
    <xf numFmtId="0" fontId="5" fillId="0" borderId="20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205" xfId="0" applyFont="1" applyBorder="1" applyAlignment="1">
      <alignment horizontal="center" vertical="center" shrinkToFit="1"/>
    </xf>
    <xf numFmtId="0" fontId="5" fillId="0" borderId="177" xfId="0" applyFont="1" applyBorder="1" applyAlignment="1">
      <alignment horizontal="center" vertical="center"/>
    </xf>
    <xf numFmtId="0" fontId="5" fillId="0" borderId="183" xfId="0" applyFont="1" applyBorder="1" applyAlignment="1">
      <alignment horizontal="center" vertical="center"/>
    </xf>
    <xf numFmtId="0" fontId="5" fillId="0" borderId="206" xfId="0" applyFont="1" applyBorder="1" applyAlignment="1">
      <alignment horizontal="center" vertical="center"/>
    </xf>
    <xf numFmtId="0" fontId="5" fillId="0" borderId="178" xfId="0" applyFont="1" applyBorder="1" applyAlignment="1">
      <alignment horizontal="center" vertical="center"/>
    </xf>
    <xf numFmtId="20" fontId="1" fillId="2" borderId="25" xfId="0" applyNumberFormat="1" applyFont="1" applyFill="1" applyBorder="1" applyAlignment="1">
      <alignment horizontal="left" vertical="center" shrinkToFit="1"/>
    </xf>
    <xf numFmtId="0" fontId="1" fillId="2" borderId="25" xfId="0" applyFont="1" applyFill="1" applyBorder="1" applyAlignment="1">
      <alignment horizontal="left" vertical="center" shrinkToFit="1"/>
    </xf>
    <xf numFmtId="20" fontId="2" fillId="0" borderId="25" xfId="0" applyNumberFormat="1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170" xfId="0" applyFont="1" applyBorder="1" applyAlignment="1">
      <alignment horizontal="center" vertical="center" shrinkToFit="1"/>
    </xf>
    <xf numFmtId="0" fontId="2" fillId="0" borderId="171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11" fillId="2" borderId="26" xfId="0" applyFont="1" applyFill="1" applyBorder="1" applyAlignment="1">
      <alignment horizontal="center" vertical="center" shrinkToFit="1"/>
    </xf>
    <xf numFmtId="0" fontId="11" fillId="2" borderId="27" xfId="0" applyFont="1" applyFill="1" applyBorder="1" applyAlignment="1">
      <alignment horizontal="center" vertical="center" shrinkToFit="1"/>
    </xf>
    <xf numFmtId="0" fontId="11" fillId="2" borderId="28" xfId="0" applyFont="1" applyFill="1" applyBorder="1" applyAlignment="1">
      <alignment horizontal="center" vertical="center" shrinkToFit="1"/>
    </xf>
    <xf numFmtId="0" fontId="2" fillId="0" borderId="7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20" fontId="2" fillId="0" borderId="23" xfId="0" applyNumberFormat="1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169" xfId="0" applyFont="1" applyBorder="1" applyAlignment="1">
      <alignment horizontal="center" vertical="center" shrinkToFit="1"/>
    </xf>
    <xf numFmtId="0" fontId="2" fillId="0" borderId="174" xfId="0" applyFont="1" applyBorder="1" applyAlignment="1">
      <alignment horizontal="center" vertical="center" shrinkToFit="1"/>
    </xf>
    <xf numFmtId="0" fontId="5" fillId="0" borderId="0" xfId="0" applyFont="1" applyAlignment="1">
      <alignment horizontal="distributed" shrinkToFit="1"/>
    </xf>
    <xf numFmtId="0" fontId="0" fillId="0" borderId="0" xfId="0" applyAlignment="1">
      <alignment horizontal="distributed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204" xfId="0" applyFont="1" applyBorder="1" applyAlignment="1">
      <alignment horizontal="center" vertical="center"/>
    </xf>
    <xf numFmtId="20" fontId="2" fillId="0" borderId="29" xfId="0" applyNumberFormat="1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172" xfId="0" applyFont="1" applyBorder="1" applyAlignment="1">
      <alignment horizontal="center" vertical="center" shrinkToFit="1"/>
    </xf>
    <xf numFmtId="0" fontId="2" fillId="0" borderId="173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79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right" shrinkToFit="1"/>
    </xf>
    <xf numFmtId="20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shrinkToFit="1"/>
    </xf>
    <xf numFmtId="0" fontId="2" fillId="2" borderId="27" xfId="0" applyFont="1" applyFill="1" applyBorder="1" applyAlignment="1">
      <alignment horizontal="center" vertical="center" shrinkToFit="1"/>
    </xf>
    <xf numFmtId="0" fontId="2" fillId="2" borderId="28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12" xfId="0" applyBorder="1" applyAlignment="1">
      <alignment horizontal="left" vertical="center" wrapText="1"/>
    </xf>
    <xf numFmtId="20" fontId="3" fillId="0" borderId="0" xfId="0" applyNumberFormat="1" applyFont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0" fontId="0" fillId="0" borderId="112" xfId="0" applyBorder="1" applyAlignment="1">
      <alignment horizontal="distributed" vertical="center" wrapText="1"/>
    </xf>
    <xf numFmtId="20" fontId="2" fillId="0" borderId="0" xfId="0" applyNumberFormat="1" applyFont="1" applyAlignment="1">
      <alignment horizontal="distributed" vertical="center" wrapText="1" indent="2"/>
    </xf>
    <xf numFmtId="0" fontId="2" fillId="0" borderId="0" xfId="0" applyFont="1" applyAlignment="1">
      <alignment horizontal="distributed" vertical="center" wrapText="1" indent="2"/>
    </xf>
    <xf numFmtId="0" fontId="2" fillId="0" borderId="112" xfId="0" applyFont="1" applyBorder="1" applyAlignment="1">
      <alignment horizontal="distributed" vertical="center" wrapText="1" indent="2"/>
    </xf>
    <xf numFmtId="0" fontId="2" fillId="0" borderId="3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80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right"/>
    </xf>
    <xf numFmtId="20" fontId="1" fillId="2" borderId="25" xfId="0" applyNumberFormat="1" applyFont="1" applyFill="1" applyBorder="1" applyAlignment="1">
      <alignment horizontal="left" vertical="center"/>
    </xf>
    <xf numFmtId="0" fontId="1" fillId="2" borderId="25" xfId="0" applyFont="1" applyFill="1" applyBorder="1" applyAlignment="1">
      <alignment horizontal="left" vertical="center"/>
    </xf>
    <xf numFmtId="0" fontId="48" fillId="0" borderId="0" xfId="0" applyFont="1" applyBorder="1" applyAlignment="1">
      <alignment horizontal="center" vertical="center"/>
    </xf>
    <xf numFmtId="0" fontId="39" fillId="0" borderId="200" xfId="0" applyFont="1" applyBorder="1" applyAlignment="1">
      <alignment horizontal="center" vertical="center"/>
    </xf>
    <xf numFmtId="0" fontId="39" fillId="0" borderId="181" xfId="0" applyFont="1" applyBorder="1" applyAlignment="1">
      <alignment horizontal="center" vertical="center"/>
    </xf>
    <xf numFmtId="0" fontId="39" fillId="0" borderId="182" xfId="0" applyFont="1" applyBorder="1" applyAlignment="1">
      <alignment horizontal="center" vertical="center"/>
    </xf>
    <xf numFmtId="0" fontId="39" fillId="0" borderId="164" xfId="0" applyFont="1" applyBorder="1" applyAlignment="1">
      <alignment horizontal="center" vertical="center"/>
    </xf>
    <xf numFmtId="0" fontId="39" fillId="0" borderId="189" xfId="0" applyFont="1" applyBorder="1" applyAlignment="1">
      <alignment horizontal="center" vertical="center"/>
    </xf>
    <xf numFmtId="0" fontId="39" fillId="0" borderId="165" xfId="0" applyFont="1" applyBorder="1" applyAlignment="1">
      <alignment horizontal="center" vertical="center"/>
    </xf>
    <xf numFmtId="0" fontId="39" fillId="0" borderId="97" xfId="0" applyFont="1" applyBorder="1" applyAlignment="1">
      <alignment horizontal="center" vertical="center"/>
    </xf>
    <xf numFmtId="0" fontId="39" fillId="0" borderId="208" xfId="0" applyFont="1" applyBorder="1" applyAlignment="1">
      <alignment horizontal="center" vertical="center"/>
    </xf>
    <xf numFmtId="0" fontId="39" fillId="0" borderId="166" xfId="0" applyFont="1" applyBorder="1" applyAlignment="1">
      <alignment horizontal="center" vertical="center"/>
    </xf>
    <xf numFmtId="0" fontId="36" fillId="0" borderId="112" xfId="0" applyFont="1" applyBorder="1" applyAlignment="1">
      <alignment vertical="center" shrinkToFit="1"/>
    </xf>
    <xf numFmtId="0" fontId="37" fillId="0" borderId="112" xfId="0" applyFont="1" applyBorder="1" applyAlignment="1">
      <alignment horizontal="right" vertical="center" shrinkToFit="1"/>
    </xf>
    <xf numFmtId="0" fontId="39" fillId="0" borderId="199" xfId="0" applyFont="1" applyBorder="1" applyAlignment="1">
      <alignment horizontal="center" vertical="center" shrinkToFit="1"/>
    </xf>
    <xf numFmtId="0" fontId="39" fillId="0" borderId="196" xfId="0" applyFont="1" applyBorder="1" applyAlignment="1">
      <alignment horizontal="center" vertical="center" shrinkToFit="1"/>
    </xf>
    <xf numFmtId="0" fontId="39" fillId="0" borderId="198" xfId="0" applyFont="1" applyBorder="1" applyAlignment="1">
      <alignment horizontal="center" vertical="center" shrinkToFit="1"/>
    </xf>
    <xf numFmtId="0" fontId="39" fillId="0" borderId="197" xfId="0" applyFont="1" applyBorder="1" applyAlignment="1">
      <alignment horizontal="center" vertical="center" shrinkToFit="1"/>
    </xf>
    <xf numFmtId="0" fontId="39" fillId="0" borderId="211" xfId="0" applyFont="1" applyBorder="1" applyAlignment="1">
      <alignment horizontal="center" vertical="center" shrinkToFit="1"/>
    </xf>
    <xf numFmtId="0" fontId="49" fillId="0" borderId="0" xfId="0" applyFont="1" applyAlignment="1">
      <alignment horizontal="center" vertical="center" shrinkToFit="1"/>
    </xf>
    <xf numFmtId="0" fontId="39" fillId="0" borderId="192" xfId="0" applyFont="1" applyBorder="1" applyAlignment="1">
      <alignment horizontal="center" vertical="center"/>
    </xf>
    <xf numFmtId="0" fontId="39" fillId="0" borderId="193" xfId="0" applyFont="1" applyBorder="1" applyAlignment="1">
      <alignment horizontal="center" vertical="center"/>
    </xf>
    <xf numFmtId="0" fontId="39" fillId="0" borderId="210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 shrinkToFit="1"/>
    </xf>
    <xf numFmtId="0" fontId="37" fillId="0" borderId="0" xfId="0" applyFont="1" applyBorder="1" applyAlignment="1">
      <alignment horizontal="right" vertical="center" shrinkToFit="1"/>
    </xf>
    <xf numFmtId="0" fontId="2" fillId="0" borderId="0" xfId="0" applyFont="1" applyBorder="1" applyAlignment="1">
      <alignment horizontal="center" shrinkToFit="1"/>
    </xf>
    <xf numFmtId="0" fontId="2" fillId="0" borderId="0" xfId="0" applyFont="1" applyAlignment="1">
      <alignment horizontal="center" shrinkToFit="1"/>
    </xf>
    <xf numFmtId="0" fontId="5" fillId="0" borderId="0" xfId="0" applyFont="1" applyBorder="1" applyAlignment="1">
      <alignment horizontal="center" vertical="center"/>
    </xf>
    <xf numFmtId="0" fontId="2" fillId="0" borderId="214" xfId="0" applyFont="1" applyBorder="1" applyAlignment="1">
      <alignment horizontal="center" vertical="center"/>
    </xf>
    <xf numFmtId="0" fontId="2" fillId="0" borderId="215" xfId="0" applyFont="1" applyBorder="1" applyAlignment="1">
      <alignment horizontal="center" vertical="center"/>
    </xf>
    <xf numFmtId="0" fontId="0" fillId="0" borderId="215" xfId="0" applyBorder="1" applyAlignment="1">
      <alignment horizontal="center" vertical="center"/>
    </xf>
    <xf numFmtId="0" fontId="0" fillId="0" borderId="216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5" xfId="0" applyBorder="1" applyAlignment="1">
      <alignment shrinkToFit="1"/>
    </xf>
    <xf numFmtId="0" fontId="0" fillId="0" borderId="47" xfId="0" applyBorder="1" applyAlignment="1">
      <alignment shrinkToFit="1"/>
    </xf>
    <xf numFmtId="0" fontId="0" fillId="0" borderId="50" xfId="0" applyBorder="1" applyAlignment="1">
      <alignment shrinkToFit="1"/>
    </xf>
    <xf numFmtId="0" fontId="0" fillId="0" borderId="6" xfId="0" applyBorder="1" applyAlignment="1">
      <alignment shrinkToFit="1"/>
    </xf>
    <xf numFmtId="0" fontId="0" fillId="0" borderId="44" xfId="0" applyBorder="1" applyAlignment="1">
      <alignment shrinkToFit="1"/>
    </xf>
    <xf numFmtId="0" fontId="0" fillId="0" borderId="4" xfId="0" applyBorder="1" applyAlignment="1">
      <alignment shrinkToFit="1"/>
    </xf>
    <xf numFmtId="0" fontId="0" fillId="0" borderId="94" xfId="0" applyBorder="1" applyAlignment="1">
      <alignment horizontal="center" vertical="center"/>
    </xf>
    <xf numFmtId="0" fontId="0" fillId="0" borderId="49" xfId="0" applyBorder="1" applyAlignment="1">
      <alignment shrinkToFit="1"/>
    </xf>
    <xf numFmtId="0" fontId="0" fillId="0" borderId="5" xfId="0" applyBorder="1" applyAlignment="1">
      <alignment shrinkToFit="1"/>
    </xf>
    <xf numFmtId="0" fontId="0" fillId="0" borderId="36" xfId="0" applyBorder="1" applyAlignment="1">
      <alignment shrinkToFit="1"/>
    </xf>
    <xf numFmtId="0" fontId="0" fillId="0" borderId="93" xfId="0" applyBorder="1" applyAlignment="1">
      <alignment horizontal="center" vertical="center"/>
    </xf>
    <xf numFmtId="0" fontId="5" fillId="0" borderId="49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2" fillId="0" borderId="93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5" fillId="0" borderId="110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8" fillId="0" borderId="48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1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55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5" fillId="0" borderId="55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110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2" fillId="0" borderId="110" xfId="0" applyFont="1" applyBorder="1" applyAlignment="1">
      <alignment horizontal="center" vertical="center" wrapText="1" shrinkToFit="1"/>
    </xf>
    <xf numFmtId="0" fontId="2" fillId="0" borderId="48" xfId="0" applyFont="1" applyBorder="1" applyAlignment="1">
      <alignment horizontal="center" vertical="center" wrapText="1" shrinkToFit="1"/>
    </xf>
    <xf numFmtId="0" fontId="2" fillId="0" borderId="48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 wrapText="1" shrinkToFit="1"/>
    </xf>
    <xf numFmtId="0" fontId="2" fillId="0" borderId="47" xfId="0" applyFont="1" applyBorder="1" applyAlignment="1">
      <alignment horizontal="center" vertical="center" wrapText="1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53"/>
  <sheetViews>
    <sheetView workbookViewId="0">
      <selection activeCell="H34" sqref="H34:I34"/>
    </sheetView>
  </sheetViews>
  <sheetFormatPr defaultRowHeight="13.5"/>
  <cols>
    <col min="1" max="1" width="1.5" customWidth="1"/>
    <col min="2" max="5" width="9.375" customWidth="1"/>
    <col min="6" max="6" width="4.625" customWidth="1"/>
    <col min="7" max="7" width="4.5" customWidth="1"/>
    <col min="8" max="12" width="6.25" customWidth="1"/>
    <col min="13" max="13" width="1.5" customWidth="1"/>
  </cols>
  <sheetData>
    <row r="1" spans="2:12" ht="12.75" customHeight="1" thickBot="1"/>
    <row r="2" spans="2:12" ht="14.25" thickTop="1">
      <c r="B2" s="498" t="s">
        <v>51</v>
      </c>
      <c r="C2" s="499"/>
      <c r="D2" s="499"/>
      <c r="E2" s="499"/>
      <c r="F2" s="499"/>
      <c r="G2" s="499"/>
      <c r="H2" s="499"/>
      <c r="I2" s="499"/>
      <c r="J2" s="499"/>
      <c r="K2" s="499"/>
      <c r="L2" s="500"/>
    </row>
    <row r="3" spans="2:12" ht="14.25" thickBot="1">
      <c r="B3" s="501"/>
      <c r="C3" s="502"/>
      <c r="D3" s="502"/>
      <c r="E3" s="502"/>
      <c r="F3" s="502"/>
      <c r="G3" s="502"/>
      <c r="H3" s="502"/>
      <c r="I3" s="502"/>
      <c r="J3" s="502"/>
      <c r="K3" s="502"/>
      <c r="L3" s="503"/>
    </row>
    <row r="4" spans="2:12" ht="33" customHeight="1" thickTop="1"/>
    <row r="5" spans="2:12">
      <c r="B5" s="504" t="s">
        <v>241</v>
      </c>
      <c r="C5" s="504"/>
      <c r="D5" s="504"/>
      <c r="E5" s="504"/>
      <c r="F5" s="504"/>
      <c r="G5" s="504"/>
      <c r="H5" s="504"/>
      <c r="I5" s="504"/>
      <c r="J5" s="504"/>
      <c r="K5" s="504"/>
      <c r="L5" s="504"/>
    </row>
    <row r="6" spans="2:12" ht="15" customHeight="1" thickBot="1">
      <c r="B6" s="504"/>
      <c r="C6" s="504"/>
      <c r="D6" s="504"/>
      <c r="E6" s="504"/>
      <c r="F6" s="504"/>
      <c r="G6" s="504"/>
      <c r="H6" s="504"/>
      <c r="I6" s="504"/>
      <c r="J6" s="504"/>
      <c r="K6" s="504"/>
      <c r="L6" s="504"/>
    </row>
    <row r="7" spans="2:12" ht="12.75" customHeight="1">
      <c r="B7" s="21"/>
      <c r="C7" s="38"/>
      <c r="D7" s="505" t="s">
        <v>52</v>
      </c>
      <c r="E7" s="507" t="s">
        <v>117</v>
      </c>
      <c r="F7" s="513" t="s">
        <v>53</v>
      </c>
      <c r="G7" s="514"/>
      <c r="H7" s="509" t="s">
        <v>25</v>
      </c>
      <c r="I7" s="507" t="s">
        <v>26</v>
      </c>
      <c r="J7" s="507" t="s">
        <v>27</v>
      </c>
      <c r="K7" s="511" t="s">
        <v>28</v>
      </c>
      <c r="L7" s="517" t="s">
        <v>29</v>
      </c>
    </row>
    <row r="8" spans="2:12" ht="12.75" customHeight="1" thickBot="1">
      <c r="B8" s="21"/>
      <c r="C8" s="39"/>
      <c r="D8" s="506"/>
      <c r="E8" s="508"/>
      <c r="F8" s="515"/>
      <c r="G8" s="516"/>
      <c r="H8" s="510"/>
      <c r="I8" s="508"/>
      <c r="J8" s="508"/>
      <c r="K8" s="512"/>
      <c r="L8" s="518"/>
    </row>
    <row r="9" spans="2:12" ht="12.75" customHeight="1">
      <c r="B9" s="21"/>
      <c r="C9" s="532" t="s">
        <v>52</v>
      </c>
      <c r="D9" s="548"/>
      <c r="E9" s="507"/>
      <c r="F9" s="513"/>
      <c r="G9" s="514"/>
      <c r="H9" s="509"/>
      <c r="I9" s="507"/>
      <c r="J9" s="507"/>
      <c r="K9" s="511"/>
      <c r="L9" s="517"/>
    </row>
    <row r="10" spans="2:12" ht="12.75" customHeight="1">
      <c r="B10" s="21"/>
      <c r="C10" s="533"/>
      <c r="D10" s="549"/>
      <c r="E10" s="547"/>
      <c r="F10" s="544"/>
      <c r="G10" s="545"/>
      <c r="H10" s="550"/>
      <c r="I10" s="547"/>
      <c r="J10" s="547"/>
      <c r="K10" s="553"/>
      <c r="L10" s="525"/>
    </row>
    <row r="11" spans="2:12" ht="12.75" customHeight="1">
      <c r="B11" s="21"/>
      <c r="C11" s="534" t="s">
        <v>117</v>
      </c>
      <c r="D11" s="526"/>
      <c r="E11" s="555"/>
      <c r="F11" s="542"/>
      <c r="G11" s="543"/>
      <c r="H11" s="551"/>
      <c r="I11" s="546"/>
      <c r="J11" s="546"/>
      <c r="K11" s="554"/>
      <c r="L11" s="524"/>
    </row>
    <row r="12" spans="2:12" ht="12.75" customHeight="1">
      <c r="B12" s="21"/>
      <c r="C12" s="533"/>
      <c r="D12" s="541"/>
      <c r="E12" s="556"/>
      <c r="F12" s="544"/>
      <c r="G12" s="545"/>
      <c r="H12" s="550"/>
      <c r="I12" s="547"/>
      <c r="J12" s="547"/>
      <c r="K12" s="553"/>
      <c r="L12" s="525"/>
    </row>
    <row r="13" spans="2:12" ht="12.75" customHeight="1">
      <c r="B13" s="21"/>
      <c r="C13" s="534" t="s">
        <v>53</v>
      </c>
      <c r="D13" s="526"/>
      <c r="E13" s="546"/>
      <c r="F13" s="537"/>
      <c r="G13" s="538"/>
      <c r="H13" s="551"/>
      <c r="I13" s="546"/>
      <c r="J13" s="546"/>
      <c r="K13" s="554"/>
      <c r="L13" s="524"/>
    </row>
    <row r="14" spans="2:12" ht="12.75" customHeight="1" thickBot="1">
      <c r="B14" s="21"/>
      <c r="C14" s="535"/>
      <c r="D14" s="506"/>
      <c r="E14" s="508"/>
      <c r="F14" s="539"/>
      <c r="G14" s="540"/>
      <c r="H14" s="510"/>
      <c r="I14" s="508"/>
      <c r="J14" s="508"/>
      <c r="K14" s="512"/>
      <c r="L14" s="518"/>
    </row>
    <row r="15" spans="2:12" ht="3.75" customHeight="1">
      <c r="B15" s="15"/>
      <c r="C15" s="8"/>
      <c r="D15" s="8"/>
      <c r="E15" s="8"/>
      <c r="F15" s="8"/>
      <c r="G15" s="8"/>
      <c r="H15" s="8"/>
      <c r="I15" s="8"/>
      <c r="J15" s="8"/>
      <c r="K15" s="8"/>
      <c r="L15" s="8"/>
    </row>
    <row r="16" spans="2:12" ht="15" customHeight="1">
      <c r="B16" s="30"/>
      <c r="C16" s="522" t="s">
        <v>41</v>
      </c>
      <c r="D16" s="522"/>
      <c r="E16" s="552" t="s">
        <v>115</v>
      </c>
      <c r="F16" s="522"/>
      <c r="G16" s="26"/>
      <c r="H16" s="522" t="s">
        <v>332</v>
      </c>
      <c r="I16" s="522"/>
      <c r="J16" s="523"/>
      <c r="K16" s="523"/>
      <c r="L16" s="523"/>
    </row>
    <row r="17" spans="2:19" ht="15" customHeight="1">
      <c r="B17" s="30"/>
      <c r="C17" s="26"/>
      <c r="D17" s="26"/>
      <c r="E17" s="552" t="s">
        <v>116</v>
      </c>
      <c r="F17" s="522"/>
      <c r="G17" s="26"/>
      <c r="H17" s="522" t="s">
        <v>35</v>
      </c>
      <c r="I17" s="522"/>
      <c r="J17" s="523"/>
      <c r="K17" s="523"/>
      <c r="L17" s="523"/>
    </row>
    <row r="18" spans="2:19" ht="14.25" customHeight="1">
      <c r="B18" s="30"/>
      <c r="C18" s="26"/>
      <c r="D18" s="29"/>
      <c r="E18" s="536" t="s">
        <v>44</v>
      </c>
      <c r="F18" s="536"/>
      <c r="G18" s="536"/>
      <c r="H18" s="536"/>
      <c r="I18" s="536"/>
      <c r="J18" s="22"/>
      <c r="K18" s="22"/>
      <c r="L18" s="22"/>
    </row>
    <row r="19" spans="2:19" ht="3.75" customHeight="1">
      <c r="B19" s="30"/>
      <c r="C19" s="26"/>
      <c r="D19" s="26"/>
      <c r="E19" s="26"/>
      <c r="F19" s="26"/>
      <c r="G19" s="26"/>
      <c r="H19" s="26"/>
      <c r="I19" s="26"/>
      <c r="J19" s="26"/>
      <c r="K19" s="26"/>
      <c r="L19" s="26"/>
    </row>
    <row r="20" spans="2:19" ht="15" customHeight="1">
      <c r="B20" s="44" t="s">
        <v>40</v>
      </c>
      <c r="C20" s="497" t="s">
        <v>46</v>
      </c>
      <c r="D20" s="497"/>
      <c r="E20" s="497" t="s">
        <v>50</v>
      </c>
      <c r="F20" s="497"/>
      <c r="G20" s="497"/>
      <c r="H20" s="497"/>
      <c r="I20" s="497"/>
      <c r="J20" s="497" t="s">
        <v>45</v>
      </c>
      <c r="K20" s="497"/>
      <c r="L20" s="497"/>
    </row>
    <row r="21" spans="2:19" ht="15" customHeight="1">
      <c r="B21" s="45" t="s">
        <v>47</v>
      </c>
      <c r="C21" s="528" t="s">
        <v>325</v>
      </c>
      <c r="D21" s="519"/>
      <c r="E21" s="519" t="s">
        <v>111</v>
      </c>
      <c r="F21" s="520"/>
      <c r="G21" s="46" t="s">
        <v>118</v>
      </c>
      <c r="H21" s="521" t="s">
        <v>328</v>
      </c>
      <c r="I21" s="519"/>
      <c r="J21" s="519" t="s">
        <v>330</v>
      </c>
      <c r="K21" s="519"/>
      <c r="L21" s="519"/>
      <c r="O21" s="34"/>
      <c r="P21" s="34"/>
      <c r="Q21" s="34"/>
      <c r="R21" s="34"/>
      <c r="S21" s="34"/>
    </row>
    <row r="22" spans="2:19" ht="5.25" customHeight="1">
      <c r="B22" s="47"/>
      <c r="C22" s="527"/>
      <c r="D22" s="527"/>
      <c r="E22" s="529"/>
      <c r="F22" s="530"/>
      <c r="G22" s="530"/>
      <c r="H22" s="530"/>
      <c r="I22" s="531"/>
      <c r="J22" s="527"/>
      <c r="K22" s="527"/>
      <c r="L22" s="527"/>
      <c r="O22" s="35"/>
      <c r="P22" s="35"/>
      <c r="Q22" s="35"/>
      <c r="R22" s="35"/>
      <c r="S22" s="35"/>
    </row>
    <row r="23" spans="2:19" ht="15" customHeight="1">
      <c r="B23" s="51" t="s">
        <v>48</v>
      </c>
      <c r="C23" s="495" t="s">
        <v>326</v>
      </c>
      <c r="D23" s="496"/>
      <c r="E23" s="496" t="s">
        <v>111</v>
      </c>
      <c r="F23" s="558"/>
      <c r="G23" s="52" t="s">
        <v>118</v>
      </c>
      <c r="H23" s="557" t="s">
        <v>35</v>
      </c>
      <c r="I23" s="496"/>
      <c r="J23" s="560" t="s">
        <v>333</v>
      </c>
      <c r="K23" s="561"/>
      <c r="L23" s="562"/>
      <c r="O23" s="34"/>
      <c r="P23" s="34"/>
      <c r="Q23" s="34"/>
      <c r="R23" s="34"/>
      <c r="S23" s="34"/>
    </row>
    <row r="24" spans="2:19" ht="5.25" customHeight="1">
      <c r="B24" s="47"/>
      <c r="C24" s="527"/>
      <c r="D24" s="527"/>
      <c r="E24" s="529"/>
      <c r="F24" s="530"/>
      <c r="G24" s="530"/>
      <c r="H24" s="530"/>
      <c r="I24" s="531"/>
      <c r="J24" s="527"/>
      <c r="K24" s="527"/>
      <c r="L24" s="527"/>
      <c r="O24" s="35"/>
      <c r="P24" s="35"/>
      <c r="Q24" s="35"/>
      <c r="R24" s="35"/>
      <c r="S24" s="35"/>
    </row>
    <row r="25" spans="2:19" ht="15" customHeight="1">
      <c r="B25" s="53" t="s">
        <v>49</v>
      </c>
      <c r="C25" s="569" t="s">
        <v>327</v>
      </c>
      <c r="D25" s="559"/>
      <c r="E25" s="563" t="s">
        <v>329</v>
      </c>
      <c r="F25" s="564"/>
      <c r="G25" s="54" t="s">
        <v>119</v>
      </c>
      <c r="H25" s="564" t="s">
        <v>35</v>
      </c>
      <c r="I25" s="570"/>
      <c r="J25" s="559" t="s">
        <v>331</v>
      </c>
      <c r="K25" s="559"/>
      <c r="L25" s="559"/>
      <c r="O25" s="31"/>
      <c r="P25" s="31"/>
      <c r="Q25" s="31"/>
      <c r="R25" s="31"/>
      <c r="S25" s="31"/>
    </row>
    <row r="26" spans="2:19" ht="64.5" customHeight="1">
      <c r="B26" s="19"/>
      <c r="C26" s="24"/>
      <c r="D26" s="19"/>
      <c r="E26" s="25"/>
      <c r="F26" s="25"/>
      <c r="G26" s="25"/>
      <c r="H26" s="25"/>
      <c r="I26" s="25"/>
      <c r="J26" s="19"/>
      <c r="K26" s="19"/>
      <c r="L26" s="19"/>
    </row>
    <row r="27" spans="2:19" ht="13.5" customHeight="1">
      <c r="B27" s="504" t="s">
        <v>242</v>
      </c>
      <c r="C27" s="504"/>
      <c r="D27" s="504"/>
      <c r="E27" s="504"/>
      <c r="F27" s="504"/>
      <c r="G27" s="504"/>
      <c r="H27" s="504"/>
      <c r="I27" s="504"/>
      <c r="J27" s="504"/>
      <c r="K27" s="504"/>
      <c r="L27" s="504"/>
    </row>
    <row r="28" spans="2:19" ht="15" customHeight="1" thickBot="1">
      <c r="B28" s="504"/>
      <c r="C28" s="504"/>
      <c r="D28" s="504"/>
      <c r="E28" s="504"/>
      <c r="F28" s="504"/>
      <c r="G28" s="504"/>
      <c r="H28" s="504"/>
      <c r="I28" s="504"/>
      <c r="J28" s="504"/>
      <c r="K28" s="504"/>
      <c r="L28" s="504"/>
    </row>
    <row r="29" spans="2:19" ht="12.75" customHeight="1">
      <c r="B29" s="38"/>
      <c r="C29" s="567" t="s">
        <v>60</v>
      </c>
      <c r="D29" s="507" t="s">
        <v>61</v>
      </c>
      <c r="E29" s="507" t="s">
        <v>64</v>
      </c>
      <c r="F29" s="513" t="s">
        <v>63</v>
      </c>
      <c r="G29" s="514"/>
      <c r="H29" s="509" t="s">
        <v>25</v>
      </c>
      <c r="I29" s="507" t="s">
        <v>26</v>
      </c>
      <c r="J29" s="507" t="s">
        <v>27</v>
      </c>
      <c r="K29" s="511" t="s">
        <v>28</v>
      </c>
      <c r="L29" s="517" t="s">
        <v>29</v>
      </c>
    </row>
    <row r="30" spans="2:19" ht="12.75" customHeight="1" thickBot="1">
      <c r="B30" s="39"/>
      <c r="C30" s="568"/>
      <c r="D30" s="508"/>
      <c r="E30" s="508"/>
      <c r="F30" s="515"/>
      <c r="G30" s="516"/>
      <c r="H30" s="510"/>
      <c r="I30" s="508"/>
      <c r="J30" s="508"/>
      <c r="K30" s="512"/>
      <c r="L30" s="518"/>
    </row>
    <row r="31" spans="2:19" ht="12.75" customHeight="1">
      <c r="B31" s="532" t="s">
        <v>60</v>
      </c>
      <c r="C31" s="565"/>
      <c r="D31" s="507"/>
      <c r="E31" s="507"/>
      <c r="F31" s="513"/>
      <c r="G31" s="514"/>
      <c r="H31" s="509"/>
      <c r="I31" s="507"/>
      <c r="J31" s="507"/>
      <c r="K31" s="511"/>
      <c r="L31" s="517"/>
    </row>
    <row r="32" spans="2:19" ht="12.75" customHeight="1">
      <c r="B32" s="533"/>
      <c r="C32" s="566"/>
      <c r="D32" s="547"/>
      <c r="E32" s="547"/>
      <c r="F32" s="544"/>
      <c r="G32" s="545"/>
      <c r="H32" s="550"/>
      <c r="I32" s="547"/>
      <c r="J32" s="547"/>
      <c r="K32" s="553"/>
      <c r="L32" s="525"/>
    </row>
    <row r="33" spans="2:12" ht="12.75" customHeight="1">
      <c r="B33" s="534" t="s">
        <v>61</v>
      </c>
      <c r="C33" s="571"/>
      <c r="D33" s="555"/>
      <c r="E33" s="546"/>
      <c r="F33" s="542"/>
      <c r="G33" s="543"/>
      <c r="H33" s="551"/>
      <c r="I33" s="546"/>
      <c r="J33" s="546"/>
      <c r="K33" s="554"/>
      <c r="L33" s="524"/>
    </row>
    <row r="34" spans="2:12" ht="12.75" customHeight="1">
      <c r="B34" s="533"/>
      <c r="C34" s="572"/>
      <c r="D34" s="556"/>
      <c r="E34" s="547"/>
      <c r="F34" s="544"/>
      <c r="G34" s="545"/>
      <c r="H34" s="550"/>
      <c r="I34" s="547"/>
      <c r="J34" s="547"/>
      <c r="K34" s="553"/>
      <c r="L34" s="525"/>
    </row>
    <row r="35" spans="2:12" ht="12.75" customHeight="1">
      <c r="B35" s="534" t="s">
        <v>62</v>
      </c>
      <c r="C35" s="571"/>
      <c r="D35" s="546"/>
      <c r="E35" s="555"/>
      <c r="F35" s="542"/>
      <c r="G35" s="543"/>
      <c r="H35" s="551"/>
      <c r="I35" s="546"/>
      <c r="J35" s="546"/>
      <c r="K35" s="554"/>
      <c r="L35" s="524"/>
    </row>
    <row r="36" spans="2:12" ht="12" customHeight="1">
      <c r="B36" s="533"/>
      <c r="C36" s="572"/>
      <c r="D36" s="547"/>
      <c r="E36" s="556"/>
      <c r="F36" s="544"/>
      <c r="G36" s="545"/>
      <c r="H36" s="550"/>
      <c r="I36" s="547"/>
      <c r="J36" s="547"/>
      <c r="K36" s="553"/>
      <c r="L36" s="525"/>
    </row>
    <row r="37" spans="2:12" ht="12.75" customHeight="1">
      <c r="B37" s="534" t="s">
        <v>63</v>
      </c>
      <c r="C37" s="571"/>
      <c r="D37" s="546"/>
      <c r="E37" s="546"/>
      <c r="F37" s="537"/>
      <c r="G37" s="538"/>
      <c r="H37" s="551"/>
      <c r="I37" s="546"/>
      <c r="J37" s="546"/>
      <c r="K37" s="554"/>
      <c r="L37" s="43"/>
    </row>
    <row r="38" spans="2:12" ht="12.75" customHeight="1" thickBot="1">
      <c r="B38" s="535"/>
      <c r="C38" s="568"/>
      <c r="D38" s="508"/>
      <c r="E38" s="508"/>
      <c r="F38" s="539"/>
      <c r="G38" s="540"/>
      <c r="H38" s="510"/>
      <c r="I38" s="508"/>
      <c r="J38" s="508"/>
      <c r="K38" s="512"/>
      <c r="L38" s="42"/>
    </row>
    <row r="39" spans="2:12" ht="3.75" customHeight="1"/>
    <row r="40" spans="2:12" ht="15.75" customHeight="1">
      <c r="B40" s="20"/>
      <c r="C40" s="522" t="s">
        <v>41</v>
      </c>
      <c r="D40" s="522"/>
      <c r="E40" s="552" t="s">
        <v>54</v>
      </c>
      <c r="F40" s="522"/>
      <c r="G40" s="26"/>
      <c r="H40" s="522" t="s">
        <v>72</v>
      </c>
      <c r="I40" s="522"/>
      <c r="J40" s="523"/>
      <c r="K40" s="523"/>
      <c r="L40" s="523"/>
    </row>
    <row r="41" spans="2:12" ht="15" customHeight="1">
      <c r="B41" s="20"/>
      <c r="C41" s="26"/>
      <c r="D41" s="26"/>
      <c r="E41" s="552" t="s">
        <v>55</v>
      </c>
      <c r="F41" s="522"/>
      <c r="G41" s="26"/>
      <c r="H41" s="522" t="s">
        <v>71</v>
      </c>
      <c r="I41" s="522"/>
      <c r="J41" s="523"/>
      <c r="K41" s="523"/>
      <c r="L41" s="523"/>
    </row>
    <row r="42" spans="2:12" ht="15" customHeight="1">
      <c r="B42" s="20"/>
      <c r="C42" s="26"/>
      <c r="D42" s="29"/>
      <c r="E42" s="536" t="s">
        <v>56</v>
      </c>
      <c r="F42" s="536"/>
      <c r="G42" s="536"/>
      <c r="H42" s="536"/>
      <c r="I42" s="536"/>
      <c r="J42" s="22"/>
      <c r="K42" s="22"/>
      <c r="L42" s="22"/>
    </row>
    <row r="43" spans="2:12" ht="3.75" customHeight="1"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</row>
    <row r="44" spans="2:12" ht="16.5" customHeight="1">
      <c r="B44" s="44" t="s">
        <v>40</v>
      </c>
      <c r="C44" s="497" t="s">
        <v>46</v>
      </c>
      <c r="D44" s="497"/>
      <c r="E44" s="497" t="s">
        <v>50</v>
      </c>
      <c r="F44" s="497"/>
      <c r="G44" s="497"/>
      <c r="H44" s="497"/>
      <c r="I44" s="497"/>
      <c r="J44" s="497" t="s">
        <v>45</v>
      </c>
      <c r="K44" s="497"/>
      <c r="L44" s="497"/>
    </row>
    <row r="45" spans="2:12" ht="15" customHeight="1">
      <c r="B45" s="45" t="s">
        <v>47</v>
      </c>
      <c r="C45" s="528" t="s">
        <v>120</v>
      </c>
      <c r="D45" s="519"/>
      <c r="E45" s="519" t="s">
        <v>60</v>
      </c>
      <c r="F45" s="520"/>
      <c r="G45" s="46" t="s">
        <v>121</v>
      </c>
      <c r="H45" s="521" t="s">
        <v>61</v>
      </c>
      <c r="I45" s="519"/>
      <c r="J45" s="519" t="s">
        <v>65</v>
      </c>
      <c r="K45" s="519"/>
      <c r="L45" s="519"/>
    </row>
    <row r="46" spans="2:12" ht="15" customHeight="1">
      <c r="B46" s="51" t="s">
        <v>48</v>
      </c>
      <c r="C46" s="495" t="s">
        <v>122</v>
      </c>
      <c r="D46" s="496"/>
      <c r="E46" s="576" t="s">
        <v>90</v>
      </c>
      <c r="F46" s="573"/>
      <c r="G46" s="55" t="s">
        <v>123</v>
      </c>
      <c r="H46" s="581" t="s">
        <v>63</v>
      </c>
      <c r="I46" s="557"/>
      <c r="J46" s="496" t="s">
        <v>66</v>
      </c>
      <c r="K46" s="496"/>
      <c r="L46" s="496"/>
    </row>
    <row r="47" spans="2:12" ht="5.25" customHeight="1">
      <c r="B47" s="56"/>
      <c r="C47" s="574"/>
      <c r="D47" s="575"/>
      <c r="E47" s="529"/>
      <c r="F47" s="530"/>
      <c r="G47" s="530"/>
      <c r="H47" s="530"/>
      <c r="I47" s="531"/>
      <c r="J47" s="575"/>
      <c r="K47" s="575"/>
      <c r="L47" s="577"/>
    </row>
    <row r="48" spans="2:12" ht="15" customHeight="1">
      <c r="B48" s="51" t="s">
        <v>49</v>
      </c>
      <c r="C48" s="495" t="s">
        <v>124</v>
      </c>
      <c r="D48" s="496"/>
      <c r="E48" s="558" t="s">
        <v>60</v>
      </c>
      <c r="F48" s="573"/>
      <c r="G48" s="52" t="s">
        <v>121</v>
      </c>
      <c r="H48" s="557" t="s">
        <v>90</v>
      </c>
      <c r="I48" s="496"/>
      <c r="J48" s="558" t="s">
        <v>67</v>
      </c>
      <c r="K48" s="573"/>
      <c r="L48" s="557"/>
    </row>
    <row r="49" spans="2:12" ht="15" customHeight="1">
      <c r="B49" s="51" t="s">
        <v>57</v>
      </c>
      <c r="C49" s="495" t="s">
        <v>125</v>
      </c>
      <c r="D49" s="496"/>
      <c r="E49" s="558" t="s">
        <v>61</v>
      </c>
      <c r="F49" s="573"/>
      <c r="G49" s="52" t="s">
        <v>126</v>
      </c>
      <c r="H49" s="573" t="s">
        <v>63</v>
      </c>
      <c r="I49" s="557"/>
      <c r="J49" s="496" t="s">
        <v>68</v>
      </c>
      <c r="K49" s="496"/>
      <c r="L49" s="496"/>
    </row>
    <row r="50" spans="2:12" ht="5.25" customHeight="1">
      <c r="B50" s="47"/>
      <c r="C50" s="580"/>
      <c r="D50" s="527"/>
      <c r="E50" s="48"/>
      <c r="F50" s="49"/>
      <c r="G50" s="49"/>
      <c r="H50" s="49"/>
      <c r="I50" s="50"/>
      <c r="J50" s="527"/>
      <c r="K50" s="527"/>
      <c r="L50" s="527"/>
    </row>
    <row r="51" spans="2:12" ht="15" customHeight="1">
      <c r="B51" s="51" t="s">
        <v>58</v>
      </c>
      <c r="C51" s="495" t="s">
        <v>73</v>
      </c>
      <c r="D51" s="496"/>
      <c r="E51" s="496" t="s">
        <v>60</v>
      </c>
      <c r="F51" s="558"/>
      <c r="G51" s="52" t="s">
        <v>121</v>
      </c>
      <c r="H51" s="557" t="s">
        <v>63</v>
      </c>
      <c r="I51" s="496"/>
      <c r="J51" s="496" t="s">
        <v>69</v>
      </c>
      <c r="K51" s="496"/>
      <c r="L51" s="496"/>
    </row>
    <row r="52" spans="2:12" ht="15" customHeight="1">
      <c r="B52" s="53" t="s">
        <v>59</v>
      </c>
      <c r="C52" s="569" t="s">
        <v>74</v>
      </c>
      <c r="D52" s="559"/>
      <c r="E52" s="578" t="s">
        <v>61</v>
      </c>
      <c r="F52" s="564"/>
      <c r="G52" s="57" t="s">
        <v>126</v>
      </c>
      <c r="H52" s="579" t="s">
        <v>90</v>
      </c>
      <c r="I52" s="570"/>
      <c r="J52" s="559" t="s">
        <v>70</v>
      </c>
      <c r="K52" s="559"/>
      <c r="L52" s="559"/>
    </row>
    <row r="53" spans="2:12">
      <c r="E53" s="32"/>
      <c r="F53" s="33"/>
      <c r="G53" s="32"/>
      <c r="H53" s="32"/>
      <c r="I53" s="33"/>
    </row>
  </sheetData>
  <mergeCells count="151">
    <mergeCell ref="J35:J36"/>
    <mergeCell ref="H46:I46"/>
    <mergeCell ref="E41:F41"/>
    <mergeCell ref="H41:L41"/>
    <mergeCell ref="K35:K36"/>
    <mergeCell ref="J46:L46"/>
    <mergeCell ref="E40:F40"/>
    <mergeCell ref="F37:G38"/>
    <mergeCell ref="K37:K38"/>
    <mergeCell ref="L35:L36"/>
    <mergeCell ref="E35:E36"/>
    <mergeCell ref="H45:I45"/>
    <mergeCell ref="E37:E38"/>
    <mergeCell ref="H35:H36"/>
    <mergeCell ref="E42:I42"/>
    <mergeCell ref="E44:I44"/>
    <mergeCell ref="I35:I36"/>
    <mergeCell ref="C52:D52"/>
    <mergeCell ref="J52:L52"/>
    <mergeCell ref="E51:F51"/>
    <mergeCell ref="H51:I51"/>
    <mergeCell ref="E52:F52"/>
    <mergeCell ref="H52:I52"/>
    <mergeCell ref="C51:D51"/>
    <mergeCell ref="J51:L51"/>
    <mergeCell ref="C50:D50"/>
    <mergeCell ref="J50:L50"/>
    <mergeCell ref="J48:L48"/>
    <mergeCell ref="C49:D49"/>
    <mergeCell ref="E49:F49"/>
    <mergeCell ref="J49:L49"/>
    <mergeCell ref="H49:I49"/>
    <mergeCell ref="H48:I48"/>
    <mergeCell ref="H37:H38"/>
    <mergeCell ref="I37:I38"/>
    <mergeCell ref="J44:L44"/>
    <mergeCell ref="H40:L40"/>
    <mergeCell ref="J37:J38"/>
    <mergeCell ref="J45:L45"/>
    <mergeCell ref="E47:I47"/>
    <mergeCell ref="E46:F46"/>
    <mergeCell ref="J47:L47"/>
    <mergeCell ref="C37:C38"/>
    <mergeCell ref="D37:D38"/>
    <mergeCell ref="C44:D44"/>
    <mergeCell ref="D33:D34"/>
    <mergeCell ref="B33:B34"/>
    <mergeCell ref="C33:C34"/>
    <mergeCell ref="E48:F48"/>
    <mergeCell ref="C48:D48"/>
    <mergeCell ref="C45:D45"/>
    <mergeCell ref="F35:G36"/>
    <mergeCell ref="C40:D40"/>
    <mergeCell ref="C46:D46"/>
    <mergeCell ref="C47:D47"/>
    <mergeCell ref="E45:F45"/>
    <mergeCell ref="B37:B38"/>
    <mergeCell ref="B35:B36"/>
    <mergeCell ref="C35:C36"/>
    <mergeCell ref="D35:D36"/>
    <mergeCell ref="E33:E34"/>
    <mergeCell ref="B31:B32"/>
    <mergeCell ref="F31:G32"/>
    <mergeCell ref="D31:D32"/>
    <mergeCell ref="C31:C32"/>
    <mergeCell ref="C29:C30"/>
    <mergeCell ref="C24:D24"/>
    <mergeCell ref="D29:D30"/>
    <mergeCell ref="E29:E30"/>
    <mergeCell ref="H31:H32"/>
    <mergeCell ref="C25:D25"/>
    <mergeCell ref="H25:I25"/>
    <mergeCell ref="E24:I24"/>
    <mergeCell ref="B27:L28"/>
    <mergeCell ref="I31:I32"/>
    <mergeCell ref="E31:E32"/>
    <mergeCell ref="H23:I23"/>
    <mergeCell ref="E23:F23"/>
    <mergeCell ref="I33:I34"/>
    <mergeCell ref="F33:G34"/>
    <mergeCell ref="H33:H34"/>
    <mergeCell ref="L31:L32"/>
    <mergeCell ref="J31:J32"/>
    <mergeCell ref="K31:K32"/>
    <mergeCell ref="K33:K34"/>
    <mergeCell ref="L33:L34"/>
    <mergeCell ref="J33:J34"/>
    <mergeCell ref="J25:L25"/>
    <mergeCell ref="H29:H30"/>
    <mergeCell ref="I29:I30"/>
    <mergeCell ref="J23:L23"/>
    <mergeCell ref="L29:L30"/>
    <mergeCell ref="K29:K30"/>
    <mergeCell ref="J29:J30"/>
    <mergeCell ref="F29:G30"/>
    <mergeCell ref="E25:F25"/>
    <mergeCell ref="J24:L24"/>
    <mergeCell ref="K9:K10"/>
    <mergeCell ref="K11:K12"/>
    <mergeCell ref="J9:J10"/>
    <mergeCell ref="J11:J12"/>
    <mergeCell ref="E17:F17"/>
    <mergeCell ref="H17:L17"/>
    <mergeCell ref="E11:E12"/>
    <mergeCell ref="I13:I14"/>
    <mergeCell ref="E13:E14"/>
    <mergeCell ref="K13:K14"/>
    <mergeCell ref="L11:L12"/>
    <mergeCell ref="J13:J14"/>
    <mergeCell ref="H13:H14"/>
    <mergeCell ref="E22:I22"/>
    <mergeCell ref="C9:C10"/>
    <mergeCell ref="C16:D16"/>
    <mergeCell ref="C13:C14"/>
    <mergeCell ref="E18:I18"/>
    <mergeCell ref="F13:G14"/>
    <mergeCell ref="C11:C12"/>
    <mergeCell ref="D11:D12"/>
    <mergeCell ref="F11:G12"/>
    <mergeCell ref="I11:I12"/>
    <mergeCell ref="F9:G10"/>
    <mergeCell ref="D9:D10"/>
    <mergeCell ref="E9:E10"/>
    <mergeCell ref="I9:I10"/>
    <mergeCell ref="H9:H10"/>
    <mergeCell ref="H11:H12"/>
    <mergeCell ref="E16:F16"/>
    <mergeCell ref="C23:D23"/>
    <mergeCell ref="J20:L20"/>
    <mergeCell ref="B2:L3"/>
    <mergeCell ref="B5:L6"/>
    <mergeCell ref="D7:D8"/>
    <mergeCell ref="E7:E8"/>
    <mergeCell ref="H7:H8"/>
    <mergeCell ref="I7:I8"/>
    <mergeCell ref="J7:J8"/>
    <mergeCell ref="K7:K8"/>
    <mergeCell ref="F7:G8"/>
    <mergeCell ref="L7:L8"/>
    <mergeCell ref="E21:F21"/>
    <mergeCell ref="H21:I21"/>
    <mergeCell ref="E20:I20"/>
    <mergeCell ref="H16:L16"/>
    <mergeCell ref="L13:L14"/>
    <mergeCell ref="L9:L10"/>
    <mergeCell ref="D13:D14"/>
    <mergeCell ref="J22:L22"/>
    <mergeCell ref="C20:D20"/>
    <mergeCell ref="C21:D21"/>
    <mergeCell ref="J21:L21"/>
    <mergeCell ref="C22:D22"/>
  </mergeCells>
  <phoneticPr fontId="1"/>
  <pageMargins left="0.28000000000000003" right="0.17" top="0.48" bottom="0.03" header="0.01" footer="0.16"/>
  <pageSetup paperSize="9" scale="110" orientation="portrait" horizontalDpi="4294967292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08"/>
  <sheetViews>
    <sheetView workbookViewId="0">
      <selection activeCell="H34" sqref="H34:I34"/>
    </sheetView>
  </sheetViews>
  <sheetFormatPr defaultRowHeight="13.5"/>
  <cols>
    <col min="1" max="1" width="6.25" customWidth="1"/>
    <col min="2" max="2" width="10.625" customWidth="1"/>
    <col min="3" max="11" width="6.875" customWidth="1"/>
    <col min="12" max="19" width="6.25" customWidth="1"/>
  </cols>
  <sheetData>
    <row r="2" spans="2:12" ht="14.25" thickBot="1"/>
    <row r="3" spans="2:12" ht="14.25" customHeight="1" thickTop="1">
      <c r="B3" s="498" t="s">
        <v>30</v>
      </c>
      <c r="C3" s="499"/>
      <c r="D3" s="499"/>
      <c r="E3" s="499"/>
      <c r="F3" s="499"/>
      <c r="G3" s="499"/>
      <c r="H3" s="499"/>
      <c r="I3" s="499"/>
      <c r="J3" s="499"/>
      <c r="K3" s="500"/>
    </row>
    <row r="4" spans="2:12" ht="14.25" customHeight="1" thickBot="1">
      <c r="B4" s="501"/>
      <c r="C4" s="502"/>
      <c r="D4" s="502"/>
      <c r="E4" s="502"/>
      <c r="F4" s="502"/>
      <c r="G4" s="502"/>
      <c r="H4" s="502"/>
      <c r="I4" s="502"/>
      <c r="J4" s="502"/>
      <c r="K4" s="503"/>
    </row>
    <row r="5" spans="2:12" ht="9.75" customHeight="1" thickTop="1"/>
    <row r="6" spans="2:12" ht="10.5" customHeight="1">
      <c r="B6" s="897"/>
      <c r="C6" s="897"/>
      <c r="D6" s="1"/>
    </row>
    <row r="7" spans="2:12" ht="18" customHeight="1" thickBot="1">
      <c r="B7" s="897" t="s">
        <v>21</v>
      </c>
      <c r="C7" s="897"/>
      <c r="D7" s="1"/>
    </row>
    <row r="8" spans="2:12">
      <c r="B8" s="11"/>
      <c r="C8" s="898"/>
      <c r="D8" s="870"/>
      <c r="E8" s="870"/>
      <c r="F8" s="868"/>
      <c r="G8" s="891" t="s">
        <v>25</v>
      </c>
      <c r="H8" s="884" t="s">
        <v>26</v>
      </c>
      <c r="I8" s="884" t="s">
        <v>27</v>
      </c>
      <c r="J8" s="882" t="s">
        <v>28</v>
      </c>
      <c r="K8" s="880" t="s">
        <v>29</v>
      </c>
      <c r="L8" s="15"/>
    </row>
    <row r="9" spans="2:12" ht="14.25" thickBot="1">
      <c r="B9" s="14"/>
      <c r="C9" s="899"/>
      <c r="D9" s="890"/>
      <c r="E9" s="890"/>
      <c r="F9" s="886"/>
      <c r="G9" s="892"/>
      <c r="H9" s="885"/>
      <c r="I9" s="885"/>
      <c r="J9" s="883"/>
      <c r="K9" s="881"/>
      <c r="L9" s="15"/>
    </row>
    <row r="10" spans="2:12">
      <c r="B10" s="16"/>
      <c r="C10" s="895"/>
      <c r="D10" s="870"/>
      <c r="E10" s="870"/>
      <c r="F10" s="868"/>
      <c r="G10" s="872"/>
      <c r="H10" s="870"/>
      <c r="I10" s="870"/>
      <c r="J10" s="868"/>
      <c r="K10" s="876"/>
    </row>
    <row r="11" spans="2:12">
      <c r="B11" s="12"/>
      <c r="C11" s="896"/>
      <c r="D11" s="871"/>
      <c r="E11" s="871"/>
      <c r="F11" s="869"/>
      <c r="G11" s="873"/>
      <c r="H11" s="871"/>
      <c r="I11" s="871"/>
      <c r="J11" s="869"/>
      <c r="K11" s="877"/>
    </row>
    <row r="12" spans="2:12">
      <c r="B12" s="13"/>
      <c r="C12" s="900"/>
      <c r="D12" s="893"/>
      <c r="E12" s="875"/>
      <c r="F12" s="879"/>
      <c r="G12" s="874"/>
      <c r="H12" s="875"/>
      <c r="I12" s="875"/>
      <c r="J12" s="879"/>
      <c r="K12" s="878"/>
    </row>
    <row r="13" spans="2:12">
      <c r="B13" s="12"/>
      <c r="C13" s="901"/>
      <c r="D13" s="894"/>
      <c r="E13" s="871"/>
      <c r="F13" s="869"/>
      <c r="G13" s="873"/>
      <c r="H13" s="871"/>
      <c r="I13" s="871"/>
      <c r="J13" s="869"/>
      <c r="K13" s="877"/>
    </row>
    <row r="14" spans="2:12">
      <c r="B14" s="13"/>
      <c r="C14" s="900"/>
      <c r="D14" s="875"/>
      <c r="E14" s="893"/>
      <c r="F14" s="879"/>
      <c r="G14" s="874"/>
      <c r="H14" s="875"/>
      <c r="I14" s="875"/>
      <c r="J14" s="879"/>
      <c r="K14" s="878"/>
    </row>
    <row r="15" spans="2:12">
      <c r="B15" s="12"/>
      <c r="C15" s="901"/>
      <c r="D15" s="871"/>
      <c r="E15" s="894"/>
      <c r="F15" s="869"/>
      <c r="G15" s="873"/>
      <c r="H15" s="871"/>
      <c r="I15" s="871"/>
      <c r="J15" s="869"/>
      <c r="K15" s="877"/>
    </row>
    <row r="16" spans="2:12">
      <c r="B16" s="13"/>
      <c r="C16" s="900"/>
      <c r="D16" s="875"/>
      <c r="E16" s="875"/>
      <c r="F16" s="887"/>
      <c r="G16" s="874"/>
      <c r="H16" s="875"/>
      <c r="I16" s="875"/>
      <c r="J16" s="879"/>
      <c r="K16" s="17"/>
    </row>
    <row r="17" spans="2:11" ht="14.25" thickBot="1">
      <c r="B17" s="14"/>
      <c r="C17" s="899"/>
      <c r="D17" s="890"/>
      <c r="E17" s="890"/>
      <c r="F17" s="888"/>
      <c r="G17" s="889"/>
      <c r="H17" s="890"/>
      <c r="I17" s="890"/>
      <c r="J17" s="886"/>
      <c r="K17" s="18"/>
    </row>
    <row r="19" spans="2:11" ht="18" thickBot="1">
      <c r="B19" s="897" t="s">
        <v>22</v>
      </c>
      <c r="C19" s="897"/>
      <c r="D19" s="1"/>
    </row>
    <row r="20" spans="2:11">
      <c r="B20" s="11"/>
      <c r="C20" s="898"/>
      <c r="D20" s="870"/>
      <c r="E20" s="870"/>
      <c r="F20" s="868"/>
      <c r="G20" s="891" t="s">
        <v>25</v>
      </c>
      <c r="H20" s="884" t="s">
        <v>26</v>
      </c>
      <c r="I20" s="884" t="s">
        <v>27</v>
      </c>
      <c r="J20" s="882" t="s">
        <v>28</v>
      </c>
      <c r="K20" s="880" t="s">
        <v>29</v>
      </c>
    </row>
    <row r="21" spans="2:11" ht="14.25" thickBot="1">
      <c r="B21" s="14"/>
      <c r="C21" s="899"/>
      <c r="D21" s="890"/>
      <c r="E21" s="890"/>
      <c r="F21" s="886"/>
      <c r="G21" s="892"/>
      <c r="H21" s="885"/>
      <c r="I21" s="885"/>
      <c r="J21" s="883"/>
      <c r="K21" s="881"/>
    </row>
    <row r="22" spans="2:11">
      <c r="B22" s="16"/>
      <c r="C22" s="895"/>
      <c r="D22" s="870"/>
      <c r="E22" s="870"/>
      <c r="F22" s="868"/>
      <c r="G22" s="872"/>
      <c r="H22" s="870"/>
      <c r="I22" s="870"/>
      <c r="J22" s="868"/>
      <c r="K22" s="876"/>
    </row>
    <row r="23" spans="2:11">
      <c r="B23" s="12"/>
      <c r="C23" s="896"/>
      <c r="D23" s="871"/>
      <c r="E23" s="871"/>
      <c r="F23" s="869"/>
      <c r="G23" s="873"/>
      <c r="H23" s="871"/>
      <c r="I23" s="871"/>
      <c r="J23" s="869"/>
      <c r="K23" s="877"/>
    </row>
    <row r="24" spans="2:11">
      <c r="B24" s="13"/>
      <c r="C24" s="900"/>
      <c r="D24" s="893"/>
      <c r="E24" s="875"/>
      <c r="F24" s="879"/>
      <c r="G24" s="874"/>
      <c r="H24" s="875"/>
      <c r="I24" s="875"/>
      <c r="J24" s="879"/>
      <c r="K24" s="878"/>
    </row>
    <row r="25" spans="2:11">
      <c r="B25" s="12"/>
      <c r="C25" s="901"/>
      <c r="D25" s="894"/>
      <c r="E25" s="871"/>
      <c r="F25" s="869"/>
      <c r="G25" s="873"/>
      <c r="H25" s="871"/>
      <c r="I25" s="871"/>
      <c r="J25" s="869"/>
      <c r="K25" s="877"/>
    </row>
    <row r="26" spans="2:11">
      <c r="B26" s="13"/>
      <c r="C26" s="900"/>
      <c r="D26" s="875"/>
      <c r="E26" s="893"/>
      <c r="F26" s="879"/>
      <c r="G26" s="874"/>
      <c r="H26" s="875"/>
      <c r="I26" s="875"/>
      <c r="J26" s="879"/>
      <c r="K26" s="878"/>
    </row>
    <row r="27" spans="2:11">
      <c r="B27" s="12"/>
      <c r="C27" s="901"/>
      <c r="D27" s="871"/>
      <c r="E27" s="894"/>
      <c r="F27" s="869"/>
      <c r="G27" s="873"/>
      <c r="H27" s="871"/>
      <c r="I27" s="871"/>
      <c r="J27" s="869"/>
      <c r="K27" s="877"/>
    </row>
    <row r="28" spans="2:11">
      <c r="B28" s="13"/>
      <c r="C28" s="900"/>
      <c r="D28" s="875"/>
      <c r="E28" s="875"/>
      <c r="F28" s="887"/>
      <c r="G28" s="874"/>
      <c r="H28" s="875"/>
      <c r="I28" s="875"/>
      <c r="J28" s="879"/>
      <c r="K28" s="17"/>
    </row>
    <row r="29" spans="2:11" ht="14.25" thickBot="1">
      <c r="B29" s="14"/>
      <c r="C29" s="899"/>
      <c r="D29" s="890"/>
      <c r="E29" s="890"/>
      <c r="F29" s="888"/>
      <c r="G29" s="889"/>
      <c r="H29" s="890"/>
      <c r="I29" s="890"/>
      <c r="J29" s="886"/>
      <c r="K29" s="18"/>
    </row>
    <row r="30" spans="2:11">
      <c r="B30" s="15"/>
      <c r="C30" s="15"/>
      <c r="D30" s="15"/>
      <c r="E30" s="15"/>
      <c r="F30" s="8"/>
      <c r="G30" s="15"/>
      <c r="H30" s="15"/>
      <c r="I30" s="15"/>
      <c r="J30" s="15"/>
      <c r="K30" s="15"/>
    </row>
    <row r="31" spans="2:11" ht="18" thickBot="1">
      <c r="B31" s="897" t="s">
        <v>23</v>
      </c>
      <c r="C31" s="897"/>
      <c r="D31" s="1"/>
    </row>
    <row r="32" spans="2:11">
      <c r="B32" s="11"/>
      <c r="C32" s="898"/>
      <c r="D32" s="870"/>
      <c r="E32" s="870"/>
      <c r="F32" s="868"/>
      <c r="G32" s="891" t="s">
        <v>25</v>
      </c>
      <c r="H32" s="884" t="s">
        <v>26</v>
      </c>
      <c r="I32" s="884" t="s">
        <v>27</v>
      </c>
      <c r="J32" s="882" t="s">
        <v>28</v>
      </c>
      <c r="K32" s="880" t="s">
        <v>29</v>
      </c>
    </row>
    <row r="33" spans="2:11" ht="14.25" thickBot="1">
      <c r="B33" s="14"/>
      <c r="C33" s="899"/>
      <c r="D33" s="890"/>
      <c r="E33" s="890"/>
      <c r="F33" s="886"/>
      <c r="G33" s="892"/>
      <c r="H33" s="885"/>
      <c r="I33" s="885"/>
      <c r="J33" s="883"/>
      <c r="K33" s="881"/>
    </row>
    <row r="34" spans="2:11">
      <c r="B34" s="16"/>
      <c r="C34" s="895"/>
      <c r="D34" s="870"/>
      <c r="E34" s="870"/>
      <c r="F34" s="868"/>
      <c r="G34" s="872"/>
      <c r="H34" s="870"/>
      <c r="I34" s="870"/>
      <c r="J34" s="868"/>
      <c r="K34" s="876"/>
    </row>
    <row r="35" spans="2:11">
      <c r="B35" s="12"/>
      <c r="C35" s="896"/>
      <c r="D35" s="871"/>
      <c r="E35" s="871"/>
      <c r="F35" s="869"/>
      <c r="G35" s="873"/>
      <c r="H35" s="871"/>
      <c r="I35" s="871"/>
      <c r="J35" s="869"/>
      <c r="K35" s="877"/>
    </row>
    <row r="36" spans="2:11">
      <c r="B36" s="13"/>
      <c r="C36" s="900"/>
      <c r="D36" s="893"/>
      <c r="E36" s="875"/>
      <c r="F36" s="879"/>
      <c r="G36" s="874"/>
      <c r="H36" s="875"/>
      <c r="I36" s="875"/>
      <c r="J36" s="879"/>
      <c r="K36" s="878"/>
    </row>
    <row r="37" spans="2:11">
      <c r="B37" s="12"/>
      <c r="C37" s="901"/>
      <c r="D37" s="894"/>
      <c r="E37" s="871"/>
      <c r="F37" s="869"/>
      <c r="G37" s="873"/>
      <c r="H37" s="871"/>
      <c r="I37" s="871"/>
      <c r="J37" s="869"/>
      <c r="K37" s="877"/>
    </row>
    <row r="38" spans="2:11">
      <c r="B38" s="13"/>
      <c r="C38" s="900"/>
      <c r="D38" s="875"/>
      <c r="E38" s="893"/>
      <c r="F38" s="879"/>
      <c r="G38" s="874"/>
      <c r="H38" s="875"/>
      <c r="I38" s="875"/>
      <c r="J38" s="879"/>
      <c r="K38" s="878"/>
    </row>
    <row r="39" spans="2:11">
      <c r="B39" s="12"/>
      <c r="C39" s="901"/>
      <c r="D39" s="871"/>
      <c r="E39" s="894"/>
      <c r="F39" s="869"/>
      <c r="G39" s="873"/>
      <c r="H39" s="871"/>
      <c r="I39" s="871"/>
      <c r="J39" s="869"/>
      <c r="K39" s="877"/>
    </row>
    <row r="40" spans="2:11">
      <c r="B40" s="13"/>
      <c r="C40" s="900"/>
      <c r="D40" s="875"/>
      <c r="E40" s="875"/>
      <c r="F40" s="887"/>
      <c r="G40" s="874"/>
      <c r="H40" s="875"/>
      <c r="I40" s="875"/>
      <c r="J40" s="879"/>
      <c r="K40" s="17"/>
    </row>
    <row r="41" spans="2:11" ht="14.25" thickBot="1">
      <c r="B41" s="14"/>
      <c r="C41" s="899"/>
      <c r="D41" s="890"/>
      <c r="E41" s="890"/>
      <c r="F41" s="888"/>
      <c r="G41" s="889"/>
      <c r="H41" s="890"/>
      <c r="I41" s="890"/>
      <c r="J41" s="886"/>
      <c r="K41" s="18"/>
    </row>
    <row r="42" spans="2:11"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2:11" ht="18" thickBot="1">
      <c r="B43" s="897" t="s">
        <v>24</v>
      </c>
      <c r="C43" s="897"/>
      <c r="D43" s="1"/>
    </row>
    <row r="44" spans="2:11">
      <c r="B44" s="11"/>
      <c r="C44" s="898"/>
      <c r="D44" s="870"/>
      <c r="E44" s="870"/>
      <c r="F44" s="868"/>
      <c r="G44" s="891" t="s">
        <v>25</v>
      </c>
      <c r="H44" s="884" t="s">
        <v>26</v>
      </c>
      <c r="I44" s="884" t="s">
        <v>27</v>
      </c>
      <c r="J44" s="882" t="s">
        <v>28</v>
      </c>
      <c r="K44" s="880" t="s">
        <v>29</v>
      </c>
    </row>
    <row r="45" spans="2:11" ht="14.25" thickBot="1">
      <c r="B45" s="14"/>
      <c r="C45" s="899"/>
      <c r="D45" s="890"/>
      <c r="E45" s="890"/>
      <c r="F45" s="886"/>
      <c r="G45" s="892"/>
      <c r="H45" s="885"/>
      <c r="I45" s="885"/>
      <c r="J45" s="883"/>
      <c r="K45" s="881"/>
    </row>
    <row r="46" spans="2:11">
      <c r="B46" s="16"/>
      <c r="C46" s="895"/>
      <c r="D46" s="870"/>
      <c r="E46" s="870"/>
      <c r="F46" s="868"/>
      <c r="G46" s="872"/>
      <c r="H46" s="870"/>
      <c r="I46" s="870"/>
      <c r="J46" s="868"/>
      <c r="K46" s="876"/>
    </row>
    <row r="47" spans="2:11">
      <c r="B47" s="12"/>
      <c r="C47" s="896"/>
      <c r="D47" s="871"/>
      <c r="E47" s="871"/>
      <c r="F47" s="869"/>
      <c r="G47" s="873"/>
      <c r="H47" s="871"/>
      <c r="I47" s="871"/>
      <c r="J47" s="869"/>
      <c r="K47" s="877"/>
    </row>
    <row r="48" spans="2:11">
      <c r="B48" s="13"/>
      <c r="C48" s="900"/>
      <c r="D48" s="893"/>
      <c r="E48" s="875"/>
      <c r="F48" s="879"/>
      <c r="G48" s="874"/>
      <c r="H48" s="875"/>
      <c r="I48" s="875"/>
      <c r="J48" s="879"/>
      <c r="K48" s="878"/>
    </row>
    <row r="49" spans="2:11">
      <c r="B49" s="12"/>
      <c r="C49" s="901"/>
      <c r="D49" s="894"/>
      <c r="E49" s="871"/>
      <c r="F49" s="869"/>
      <c r="G49" s="873"/>
      <c r="H49" s="871"/>
      <c r="I49" s="871"/>
      <c r="J49" s="869"/>
      <c r="K49" s="877"/>
    </row>
    <row r="50" spans="2:11">
      <c r="B50" s="13"/>
      <c r="C50" s="900"/>
      <c r="D50" s="875"/>
      <c r="E50" s="893"/>
      <c r="F50" s="879"/>
      <c r="G50" s="874"/>
      <c r="H50" s="875"/>
      <c r="I50" s="875"/>
      <c r="J50" s="879"/>
      <c r="K50" s="878"/>
    </row>
    <row r="51" spans="2:11">
      <c r="B51" s="12"/>
      <c r="C51" s="901"/>
      <c r="D51" s="871"/>
      <c r="E51" s="894"/>
      <c r="F51" s="869"/>
      <c r="G51" s="873"/>
      <c r="H51" s="871"/>
      <c r="I51" s="871"/>
      <c r="J51" s="869"/>
      <c r="K51" s="877"/>
    </row>
    <row r="52" spans="2:11">
      <c r="B52" s="13"/>
      <c r="C52" s="900"/>
      <c r="D52" s="875"/>
      <c r="E52" s="875"/>
      <c r="F52" s="887"/>
      <c r="G52" s="874"/>
      <c r="H52" s="875"/>
      <c r="I52" s="875"/>
      <c r="J52" s="879"/>
      <c r="K52" s="17"/>
    </row>
    <row r="53" spans="2:11" ht="14.25" thickBot="1">
      <c r="B53" s="14"/>
      <c r="C53" s="899"/>
      <c r="D53" s="890"/>
      <c r="E53" s="890"/>
      <c r="F53" s="888"/>
      <c r="G53" s="889"/>
      <c r="H53" s="890"/>
      <c r="I53" s="890"/>
      <c r="J53" s="886"/>
      <c r="K53" s="18"/>
    </row>
    <row r="54" spans="2:11">
      <c r="B54" s="15"/>
      <c r="C54" s="15"/>
      <c r="E54" s="15"/>
      <c r="F54" s="15"/>
      <c r="G54" s="15"/>
      <c r="H54" s="15"/>
      <c r="I54" s="15"/>
      <c r="J54" s="15"/>
      <c r="K54" s="15"/>
    </row>
    <row r="56" spans="2:11" ht="14.25" thickBot="1"/>
    <row r="57" spans="2:11" ht="14.25" thickTop="1">
      <c r="B57" s="498" t="s">
        <v>30</v>
      </c>
      <c r="C57" s="499"/>
      <c r="D57" s="499"/>
      <c r="E57" s="499"/>
      <c r="F57" s="499"/>
      <c r="G57" s="499"/>
      <c r="H57" s="499"/>
      <c r="I57" s="499"/>
      <c r="J57" s="499"/>
      <c r="K57" s="500"/>
    </row>
    <row r="58" spans="2:11" ht="14.25" thickBot="1">
      <c r="B58" s="501"/>
      <c r="C58" s="502"/>
      <c r="D58" s="502"/>
      <c r="E58" s="502"/>
      <c r="F58" s="502"/>
      <c r="G58" s="502"/>
      <c r="H58" s="502"/>
      <c r="I58" s="502"/>
      <c r="J58" s="502"/>
      <c r="K58" s="503"/>
    </row>
    <row r="59" spans="2:11" ht="14.25" thickTop="1"/>
    <row r="60" spans="2:11" ht="17.25">
      <c r="B60" s="897"/>
      <c r="C60" s="897"/>
      <c r="D60" s="1"/>
    </row>
    <row r="61" spans="2:11" ht="18" thickBot="1">
      <c r="B61" s="897" t="s">
        <v>31</v>
      </c>
      <c r="C61" s="897"/>
      <c r="D61" s="1"/>
    </row>
    <row r="62" spans="2:11">
      <c r="B62" s="11"/>
      <c r="C62" s="898"/>
      <c r="D62" s="870"/>
      <c r="E62" s="870"/>
      <c r="F62" s="868"/>
      <c r="G62" s="891" t="s">
        <v>25</v>
      </c>
      <c r="H62" s="884" t="s">
        <v>26</v>
      </c>
      <c r="I62" s="884" t="s">
        <v>27</v>
      </c>
      <c r="J62" s="882" t="s">
        <v>28</v>
      </c>
      <c r="K62" s="880" t="s">
        <v>29</v>
      </c>
    </row>
    <row r="63" spans="2:11" ht="14.25" thickBot="1">
      <c r="B63" s="14"/>
      <c r="C63" s="899"/>
      <c r="D63" s="890"/>
      <c r="E63" s="890"/>
      <c r="F63" s="886"/>
      <c r="G63" s="892"/>
      <c r="H63" s="885"/>
      <c r="I63" s="885"/>
      <c r="J63" s="883"/>
      <c r="K63" s="881"/>
    </row>
    <row r="64" spans="2:11">
      <c r="B64" s="16"/>
      <c r="C64" s="895"/>
      <c r="D64" s="870"/>
      <c r="E64" s="870"/>
      <c r="F64" s="868"/>
      <c r="G64" s="872"/>
      <c r="H64" s="870"/>
      <c r="I64" s="870"/>
      <c r="J64" s="868"/>
      <c r="K64" s="876"/>
    </row>
    <row r="65" spans="2:11">
      <c r="B65" s="12"/>
      <c r="C65" s="896"/>
      <c r="D65" s="871"/>
      <c r="E65" s="871"/>
      <c r="F65" s="869"/>
      <c r="G65" s="873"/>
      <c r="H65" s="871"/>
      <c r="I65" s="871"/>
      <c r="J65" s="869"/>
      <c r="K65" s="877"/>
    </row>
    <row r="66" spans="2:11">
      <c r="B66" s="13"/>
      <c r="C66" s="900"/>
      <c r="D66" s="893"/>
      <c r="E66" s="875"/>
      <c r="F66" s="879"/>
      <c r="G66" s="874"/>
      <c r="H66" s="875"/>
      <c r="I66" s="875"/>
      <c r="J66" s="879"/>
      <c r="K66" s="878"/>
    </row>
    <row r="67" spans="2:11">
      <c r="B67" s="12"/>
      <c r="C67" s="901"/>
      <c r="D67" s="894"/>
      <c r="E67" s="871"/>
      <c r="F67" s="869"/>
      <c r="G67" s="873"/>
      <c r="H67" s="871"/>
      <c r="I67" s="871"/>
      <c r="J67" s="869"/>
      <c r="K67" s="877"/>
    </row>
    <row r="68" spans="2:11">
      <c r="B68" s="13"/>
      <c r="C68" s="900"/>
      <c r="D68" s="875"/>
      <c r="E68" s="893"/>
      <c r="F68" s="879"/>
      <c r="G68" s="874"/>
      <c r="H68" s="875"/>
      <c r="I68" s="875"/>
      <c r="J68" s="879"/>
      <c r="K68" s="878"/>
    </row>
    <row r="69" spans="2:11">
      <c r="B69" s="12"/>
      <c r="C69" s="901"/>
      <c r="D69" s="871"/>
      <c r="E69" s="894"/>
      <c r="F69" s="869"/>
      <c r="G69" s="873"/>
      <c r="H69" s="871"/>
      <c r="I69" s="871"/>
      <c r="J69" s="869"/>
      <c r="K69" s="877"/>
    </row>
    <row r="70" spans="2:11">
      <c r="B70" s="13"/>
      <c r="C70" s="900"/>
      <c r="D70" s="875"/>
      <c r="E70" s="875"/>
      <c r="F70" s="887"/>
      <c r="G70" s="874"/>
      <c r="H70" s="875"/>
      <c r="I70" s="875"/>
      <c r="J70" s="879"/>
      <c r="K70" s="17"/>
    </row>
    <row r="71" spans="2:11" ht="14.25" thickBot="1">
      <c r="B71" s="14"/>
      <c r="C71" s="899"/>
      <c r="D71" s="890"/>
      <c r="E71" s="890"/>
      <c r="F71" s="888"/>
      <c r="G71" s="889"/>
      <c r="H71" s="890"/>
      <c r="I71" s="890"/>
      <c r="J71" s="886"/>
      <c r="K71" s="18"/>
    </row>
    <row r="73" spans="2:11" ht="18" thickBot="1">
      <c r="B73" s="897" t="s">
        <v>32</v>
      </c>
      <c r="C73" s="897"/>
      <c r="D73" s="1"/>
    </row>
    <row r="74" spans="2:11">
      <c r="B74" s="11"/>
      <c r="C74" s="898"/>
      <c r="D74" s="870"/>
      <c r="E74" s="870"/>
      <c r="F74" s="868"/>
      <c r="G74" s="891" t="s">
        <v>25</v>
      </c>
      <c r="H74" s="884" t="s">
        <v>26</v>
      </c>
      <c r="I74" s="884" t="s">
        <v>27</v>
      </c>
      <c r="J74" s="882" t="s">
        <v>28</v>
      </c>
      <c r="K74" s="880" t="s">
        <v>29</v>
      </c>
    </row>
    <row r="75" spans="2:11" ht="14.25" thickBot="1">
      <c r="B75" s="14"/>
      <c r="C75" s="899"/>
      <c r="D75" s="890"/>
      <c r="E75" s="890"/>
      <c r="F75" s="886"/>
      <c r="G75" s="892"/>
      <c r="H75" s="885"/>
      <c r="I75" s="885"/>
      <c r="J75" s="883"/>
      <c r="K75" s="881"/>
    </row>
    <row r="76" spans="2:11">
      <c r="B76" s="16"/>
      <c r="C76" s="895"/>
      <c r="D76" s="870"/>
      <c r="E76" s="870"/>
      <c r="F76" s="868"/>
      <c r="G76" s="872"/>
      <c r="H76" s="870"/>
      <c r="I76" s="870"/>
      <c r="J76" s="868"/>
      <c r="K76" s="876"/>
    </row>
    <row r="77" spans="2:11">
      <c r="B77" s="12"/>
      <c r="C77" s="896"/>
      <c r="D77" s="871"/>
      <c r="E77" s="871"/>
      <c r="F77" s="869"/>
      <c r="G77" s="873"/>
      <c r="H77" s="871"/>
      <c r="I77" s="871"/>
      <c r="J77" s="869"/>
      <c r="K77" s="877"/>
    </row>
    <row r="78" spans="2:11">
      <c r="B78" s="13"/>
      <c r="C78" s="900"/>
      <c r="D78" s="893"/>
      <c r="E78" s="875"/>
      <c r="F78" s="879"/>
      <c r="G78" s="874"/>
      <c r="H78" s="875"/>
      <c r="I78" s="875"/>
      <c r="J78" s="879"/>
      <c r="K78" s="878"/>
    </row>
    <row r="79" spans="2:11">
      <c r="B79" s="12"/>
      <c r="C79" s="901"/>
      <c r="D79" s="894"/>
      <c r="E79" s="871"/>
      <c r="F79" s="869"/>
      <c r="G79" s="873"/>
      <c r="H79" s="871"/>
      <c r="I79" s="871"/>
      <c r="J79" s="869"/>
      <c r="K79" s="877"/>
    </row>
    <row r="80" spans="2:11">
      <c r="B80" s="13"/>
      <c r="C80" s="900"/>
      <c r="D80" s="875"/>
      <c r="E80" s="893"/>
      <c r="F80" s="879"/>
      <c r="G80" s="874"/>
      <c r="H80" s="875"/>
      <c r="I80" s="875"/>
      <c r="J80" s="879"/>
      <c r="K80" s="878"/>
    </row>
    <row r="81" spans="2:11">
      <c r="B81" s="12"/>
      <c r="C81" s="901"/>
      <c r="D81" s="871"/>
      <c r="E81" s="894"/>
      <c r="F81" s="869"/>
      <c r="G81" s="873"/>
      <c r="H81" s="871"/>
      <c r="I81" s="871"/>
      <c r="J81" s="869"/>
      <c r="K81" s="877"/>
    </row>
    <row r="82" spans="2:11">
      <c r="B82" s="13"/>
      <c r="C82" s="900"/>
      <c r="D82" s="875"/>
      <c r="E82" s="875"/>
      <c r="F82" s="887"/>
      <c r="G82" s="874"/>
      <c r="H82" s="875"/>
      <c r="I82" s="875"/>
      <c r="J82" s="879"/>
      <c r="K82" s="17"/>
    </row>
    <row r="83" spans="2:11" ht="14.25" thickBot="1">
      <c r="B83" s="14"/>
      <c r="C83" s="899"/>
      <c r="D83" s="890"/>
      <c r="E83" s="890"/>
      <c r="F83" s="888"/>
      <c r="G83" s="889"/>
      <c r="H83" s="890"/>
      <c r="I83" s="890"/>
      <c r="J83" s="886"/>
      <c r="K83" s="18"/>
    </row>
    <row r="84" spans="2:11">
      <c r="B84" s="15"/>
      <c r="C84" s="15"/>
      <c r="D84" s="15"/>
      <c r="E84" s="15"/>
      <c r="F84" s="8"/>
      <c r="G84" s="15"/>
      <c r="H84" s="15"/>
      <c r="I84" s="15"/>
      <c r="J84" s="15"/>
      <c r="K84" s="15"/>
    </row>
    <row r="85" spans="2:11" ht="18" thickBot="1">
      <c r="B85" s="897" t="s">
        <v>33</v>
      </c>
      <c r="C85" s="897"/>
      <c r="D85" s="1"/>
    </row>
    <row r="86" spans="2:11">
      <c r="B86" s="11"/>
      <c r="C86" s="898"/>
      <c r="D86" s="870"/>
      <c r="E86" s="870"/>
      <c r="F86" s="868"/>
      <c r="G86" s="891" t="s">
        <v>25</v>
      </c>
      <c r="H86" s="884" t="s">
        <v>26</v>
      </c>
      <c r="I86" s="884" t="s">
        <v>27</v>
      </c>
      <c r="J86" s="882" t="s">
        <v>28</v>
      </c>
      <c r="K86" s="880" t="s">
        <v>29</v>
      </c>
    </row>
    <row r="87" spans="2:11" ht="14.25" thickBot="1">
      <c r="B87" s="14"/>
      <c r="C87" s="899"/>
      <c r="D87" s="890"/>
      <c r="E87" s="890"/>
      <c r="F87" s="886"/>
      <c r="G87" s="892"/>
      <c r="H87" s="885"/>
      <c r="I87" s="885"/>
      <c r="J87" s="883"/>
      <c r="K87" s="881"/>
    </row>
    <row r="88" spans="2:11">
      <c r="B88" s="16"/>
      <c r="C88" s="895"/>
      <c r="D88" s="870"/>
      <c r="E88" s="870"/>
      <c r="F88" s="868"/>
      <c r="G88" s="872"/>
      <c r="H88" s="870"/>
      <c r="I88" s="870"/>
      <c r="J88" s="868"/>
      <c r="K88" s="876"/>
    </row>
    <row r="89" spans="2:11">
      <c r="B89" s="12"/>
      <c r="C89" s="896"/>
      <c r="D89" s="871"/>
      <c r="E89" s="871"/>
      <c r="F89" s="869"/>
      <c r="G89" s="873"/>
      <c r="H89" s="871"/>
      <c r="I89" s="871"/>
      <c r="J89" s="869"/>
      <c r="K89" s="877"/>
    </row>
    <row r="90" spans="2:11">
      <c r="B90" s="13"/>
      <c r="C90" s="900"/>
      <c r="D90" s="893"/>
      <c r="E90" s="875"/>
      <c r="F90" s="879"/>
      <c r="G90" s="874"/>
      <c r="H90" s="875"/>
      <c r="I90" s="875"/>
      <c r="J90" s="879"/>
      <c r="K90" s="878"/>
    </row>
    <row r="91" spans="2:11">
      <c r="B91" s="12"/>
      <c r="C91" s="901"/>
      <c r="D91" s="894"/>
      <c r="E91" s="871"/>
      <c r="F91" s="869"/>
      <c r="G91" s="873"/>
      <c r="H91" s="871"/>
      <c r="I91" s="871"/>
      <c r="J91" s="869"/>
      <c r="K91" s="877"/>
    </row>
    <row r="92" spans="2:11">
      <c r="B92" s="13"/>
      <c r="C92" s="900"/>
      <c r="D92" s="875"/>
      <c r="E92" s="893"/>
      <c r="F92" s="879"/>
      <c r="G92" s="874"/>
      <c r="H92" s="875"/>
      <c r="I92" s="875"/>
      <c r="J92" s="879"/>
      <c r="K92" s="878"/>
    </row>
    <row r="93" spans="2:11">
      <c r="B93" s="12"/>
      <c r="C93" s="901"/>
      <c r="D93" s="871"/>
      <c r="E93" s="894"/>
      <c r="F93" s="869"/>
      <c r="G93" s="873"/>
      <c r="H93" s="871"/>
      <c r="I93" s="871"/>
      <c r="J93" s="869"/>
      <c r="K93" s="877"/>
    </row>
    <row r="94" spans="2:11">
      <c r="B94" s="13"/>
      <c r="C94" s="900"/>
      <c r="D94" s="875"/>
      <c r="E94" s="875"/>
      <c r="F94" s="887"/>
      <c r="G94" s="874"/>
      <c r="H94" s="875"/>
      <c r="I94" s="875"/>
      <c r="J94" s="879"/>
      <c r="K94" s="17"/>
    </row>
    <row r="95" spans="2:11" ht="14.25" thickBot="1">
      <c r="B95" s="14"/>
      <c r="C95" s="899"/>
      <c r="D95" s="890"/>
      <c r="E95" s="890"/>
      <c r="F95" s="888"/>
      <c r="G95" s="889"/>
      <c r="H95" s="890"/>
      <c r="I95" s="890"/>
      <c r="J95" s="886"/>
      <c r="K95" s="18"/>
    </row>
    <row r="96" spans="2:11"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2:11" ht="18" thickBot="1">
      <c r="B97" s="897" t="s">
        <v>34</v>
      </c>
      <c r="C97" s="897"/>
      <c r="D97" s="1"/>
    </row>
    <row r="98" spans="2:11">
      <c r="B98" s="11"/>
      <c r="C98" s="898"/>
      <c r="D98" s="870"/>
      <c r="E98" s="870"/>
      <c r="F98" s="868"/>
      <c r="G98" s="891" t="s">
        <v>25</v>
      </c>
      <c r="H98" s="884" t="s">
        <v>26</v>
      </c>
      <c r="I98" s="884" t="s">
        <v>27</v>
      </c>
      <c r="J98" s="882" t="s">
        <v>28</v>
      </c>
      <c r="K98" s="880" t="s">
        <v>29</v>
      </c>
    </row>
    <row r="99" spans="2:11" ht="14.25" thickBot="1">
      <c r="B99" s="14"/>
      <c r="C99" s="899"/>
      <c r="D99" s="890"/>
      <c r="E99" s="890"/>
      <c r="F99" s="886"/>
      <c r="G99" s="892"/>
      <c r="H99" s="885"/>
      <c r="I99" s="885"/>
      <c r="J99" s="883"/>
      <c r="K99" s="881"/>
    </row>
    <row r="100" spans="2:11">
      <c r="B100" s="16"/>
      <c r="C100" s="895"/>
      <c r="D100" s="870"/>
      <c r="E100" s="870"/>
      <c r="F100" s="868"/>
      <c r="G100" s="872"/>
      <c r="H100" s="870"/>
      <c r="I100" s="870"/>
      <c r="J100" s="868"/>
      <c r="K100" s="876"/>
    </row>
    <row r="101" spans="2:11">
      <c r="B101" s="12"/>
      <c r="C101" s="896"/>
      <c r="D101" s="871"/>
      <c r="E101" s="871"/>
      <c r="F101" s="869"/>
      <c r="G101" s="873"/>
      <c r="H101" s="871"/>
      <c r="I101" s="871"/>
      <c r="J101" s="869"/>
      <c r="K101" s="877"/>
    </row>
    <row r="102" spans="2:11">
      <c r="B102" s="13"/>
      <c r="C102" s="900"/>
      <c r="D102" s="893"/>
      <c r="E102" s="875"/>
      <c r="F102" s="879"/>
      <c r="G102" s="874"/>
      <c r="H102" s="875"/>
      <c r="I102" s="875"/>
      <c r="J102" s="879"/>
      <c r="K102" s="878"/>
    </row>
    <row r="103" spans="2:11">
      <c r="B103" s="12"/>
      <c r="C103" s="901"/>
      <c r="D103" s="894"/>
      <c r="E103" s="871"/>
      <c r="F103" s="869"/>
      <c r="G103" s="873"/>
      <c r="H103" s="871"/>
      <c r="I103" s="871"/>
      <c r="J103" s="869"/>
      <c r="K103" s="877"/>
    </row>
    <row r="104" spans="2:11">
      <c r="B104" s="13"/>
      <c r="C104" s="900"/>
      <c r="D104" s="875"/>
      <c r="E104" s="893"/>
      <c r="F104" s="879"/>
      <c r="G104" s="874"/>
      <c r="H104" s="875"/>
      <c r="I104" s="875"/>
      <c r="J104" s="879"/>
      <c r="K104" s="878"/>
    </row>
    <row r="105" spans="2:11">
      <c r="B105" s="12"/>
      <c r="C105" s="901"/>
      <c r="D105" s="871"/>
      <c r="E105" s="894"/>
      <c r="F105" s="869"/>
      <c r="G105" s="873"/>
      <c r="H105" s="871"/>
      <c r="I105" s="871"/>
      <c r="J105" s="869"/>
      <c r="K105" s="877"/>
    </row>
    <row r="106" spans="2:11">
      <c r="B106" s="13"/>
      <c r="C106" s="900"/>
      <c r="D106" s="875"/>
      <c r="E106" s="875"/>
      <c r="F106" s="887"/>
      <c r="G106" s="874"/>
      <c r="H106" s="875"/>
      <c r="I106" s="875"/>
      <c r="J106" s="879"/>
      <c r="K106" s="17"/>
    </row>
    <row r="107" spans="2:11" ht="14.25" thickBot="1">
      <c r="B107" s="14"/>
      <c r="C107" s="899"/>
      <c r="D107" s="890"/>
      <c r="E107" s="890"/>
      <c r="F107" s="888"/>
      <c r="G107" s="889"/>
      <c r="H107" s="890"/>
      <c r="I107" s="890"/>
      <c r="J107" s="886"/>
      <c r="K107" s="18"/>
    </row>
    <row r="108" spans="2:11">
      <c r="B108" s="15"/>
      <c r="C108" s="15"/>
      <c r="E108" s="15"/>
      <c r="F108" s="15"/>
      <c r="G108" s="15"/>
      <c r="H108" s="15"/>
      <c r="I108" s="15"/>
      <c r="J108" s="15"/>
      <c r="K108" s="15"/>
    </row>
  </sheetData>
  <mergeCells count="364">
    <mergeCell ref="J106:J107"/>
    <mergeCell ref="E106:E107"/>
    <mergeCell ref="F106:F107"/>
    <mergeCell ref="G106:G107"/>
    <mergeCell ref="H106:H107"/>
    <mergeCell ref="I106:I107"/>
    <mergeCell ref="I104:I105"/>
    <mergeCell ref="E104:E105"/>
    <mergeCell ref="F102:F103"/>
    <mergeCell ref="E102:E103"/>
    <mergeCell ref="H104:H105"/>
    <mergeCell ref="F104:F105"/>
    <mergeCell ref="H102:H103"/>
    <mergeCell ref="G102:G103"/>
    <mergeCell ref="G104:G105"/>
    <mergeCell ref="C106:C107"/>
    <mergeCell ref="D106:D107"/>
    <mergeCell ref="C104:C105"/>
    <mergeCell ref="C102:C103"/>
    <mergeCell ref="D102:D103"/>
    <mergeCell ref="D104:D105"/>
    <mergeCell ref="C98:C99"/>
    <mergeCell ref="C100:C101"/>
    <mergeCell ref="D100:D101"/>
    <mergeCell ref="D98:D99"/>
    <mergeCell ref="J86:J87"/>
    <mergeCell ref="I86:I87"/>
    <mergeCell ref="I82:I83"/>
    <mergeCell ref="J90:J91"/>
    <mergeCell ref="I88:I89"/>
    <mergeCell ref="H86:H87"/>
    <mergeCell ref="H88:H89"/>
    <mergeCell ref="E82:E83"/>
    <mergeCell ref="C92:C93"/>
    <mergeCell ref="D92:D93"/>
    <mergeCell ref="E92:E93"/>
    <mergeCell ref="C90:C91"/>
    <mergeCell ref="F82:F83"/>
    <mergeCell ref="C88:C89"/>
    <mergeCell ref="D88:D89"/>
    <mergeCell ref="D90:D91"/>
    <mergeCell ref="E90:E91"/>
    <mergeCell ref="F90:F91"/>
    <mergeCell ref="J92:J93"/>
    <mergeCell ref="H92:H93"/>
    <mergeCell ref="I92:I93"/>
    <mergeCell ref="F92:F93"/>
    <mergeCell ref="E88:E89"/>
    <mergeCell ref="F88:F89"/>
    <mergeCell ref="K98:K99"/>
    <mergeCell ref="J88:J89"/>
    <mergeCell ref="K100:K101"/>
    <mergeCell ref="G94:G95"/>
    <mergeCell ref="G92:G93"/>
    <mergeCell ref="H90:H91"/>
    <mergeCell ref="G90:G91"/>
    <mergeCell ref="G88:G89"/>
    <mergeCell ref="B97:C97"/>
    <mergeCell ref="C94:C95"/>
    <mergeCell ref="D94:D95"/>
    <mergeCell ref="E94:E95"/>
    <mergeCell ref="H100:H101"/>
    <mergeCell ref="H98:H99"/>
    <mergeCell ref="J94:J95"/>
    <mergeCell ref="H94:H95"/>
    <mergeCell ref="I94:I95"/>
    <mergeCell ref="F94:F95"/>
    <mergeCell ref="F100:F101"/>
    <mergeCell ref="G100:G101"/>
    <mergeCell ref="F98:F99"/>
    <mergeCell ref="G98:G99"/>
    <mergeCell ref="E100:E101"/>
    <mergeCell ref="E98:E99"/>
    <mergeCell ref="I90:I91"/>
    <mergeCell ref="D86:D87"/>
    <mergeCell ref="E86:E87"/>
    <mergeCell ref="G86:G87"/>
    <mergeCell ref="F86:F87"/>
    <mergeCell ref="F76:F77"/>
    <mergeCell ref="K104:K105"/>
    <mergeCell ref="J102:J103"/>
    <mergeCell ref="I102:I103"/>
    <mergeCell ref="K102:K103"/>
    <mergeCell ref="J104:J105"/>
    <mergeCell ref="G82:G83"/>
    <mergeCell ref="H82:H83"/>
    <mergeCell ref="J82:J83"/>
    <mergeCell ref="K86:K87"/>
    <mergeCell ref="K88:K89"/>
    <mergeCell ref="K90:K91"/>
    <mergeCell ref="I98:I99"/>
    <mergeCell ref="J100:J101"/>
    <mergeCell ref="J98:J99"/>
    <mergeCell ref="K92:K93"/>
    <mergeCell ref="I100:I101"/>
    <mergeCell ref="K76:K77"/>
    <mergeCell ref="F80:F81"/>
    <mergeCell ref="D70:D71"/>
    <mergeCell ref="D78:D79"/>
    <mergeCell ref="C86:C87"/>
    <mergeCell ref="C80:C81"/>
    <mergeCell ref="D82:D83"/>
    <mergeCell ref="D80:D81"/>
    <mergeCell ref="B85:C85"/>
    <mergeCell ref="C78:C79"/>
    <mergeCell ref="E76:E77"/>
    <mergeCell ref="D76:D77"/>
    <mergeCell ref="C76:C77"/>
    <mergeCell ref="E80:E81"/>
    <mergeCell ref="C82:C83"/>
    <mergeCell ref="C74:C75"/>
    <mergeCell ref="D74:D75"/>
    <mergeCell ref="E74:E75"/>
    <mergeCell ref="F74:F75"/>
    <mergeCell ref="E78:E79"/>
    <mergeCell ref="F78:F79"/>
    <mergeCell ref="J76:J77"/>
    <mergeCell ref="G76:G77"/>
    <mergeCell ref="H76:H77"/>
    <mergeCell ref="I76:I77"/>
    <mergeCell ref="K80:K81"/>
    <mergeCell ref="J78:J79"/>
    <mergeCell ref="K78:K79"/>
    <mergeCell ref="G78:G79"/>
    <mergeCell ref="J80:J81"/>
    <mergeCell ref="H78:H79"/>
    <mergeCell ref="G80:G81"/>
    <mergeCell ref="I78:I79"/>
    <mergeCell ref="H80:H81"/>
    <mergeCell ref="I80:I81"/>
    <mergeCell ref="J68:J69"/>
    <mergeCell ref="H50:H51"/>
    <mergeCell ref="I50:I51"/>
    <mergeCell ref="C68:C69"/>
    <mergeCell ref="D68:D69"/>
    <mergeCell ref="E68:E69"/>
    <mergeCell ref="G70:G71"/>
    <mergeCell ref="G74:G75"/>
    <mergeCell ref="K74:K75"/>
    <mergeCell ref="B73:C73"/>
    <mergeCell ref="F70:F71"/>
    <mergeCell ref="H70:H71"/>
    <mergeCell ref="F68:F69"/>
    <mergeCell ref="J74:J75"/>
    <mergeCell ref="J70:J71"/>
    <mergeCell ref="E70:E71"/>
    <mergeCell ref="G68:G69"/>
    <mergeCell ref="H68:H69"/>
    <mergeCell ref="H74:H75"/>
    <mergeCell ref="I74:I75"/>
    <mergeCell ref="I70:I71"/>
    <mergeCell ref="K68:K69"/>
    <mergeCell ref="I68:I69"/>
    <mergeCell ref="C70:C71"/>
    <mergeCell ref="C66:C67"/>
    <mergeCell ref="K62:K63"/>
    <mergeCell ref="K64:K65"/>
    <mergeCell ref="K66:K67"/>
    <mergeCell ref="C62:C63"/>
    <mergeCell ref="I66:I67"/>
    <mergeCell ref="F62:F63"/>
    <mergeCell ref="D66:D67"/>
    <mergeCell ref="J62:J63"/>
    <mergeCell ref="D62:D63"/>
    <mergeCell ref="E66:E67"/>
    <mergeCell ref="F66:F67"/>
    <mergeCell ref="H62:H63"/>
    <mergeCell ref="E62:E63"/>
    <mergeCell ref="G66:G67"/>
    <mergeCell ref="H66:H67"/>
    <mergeCell ref="G62:G63"/>
    <mergeCell ref="J66:J67"/>
    <mergeCell ref="F64:F65"/>
    <mergeCell ref="E64:E65"/>
    <mergeCell ref="G64:G65"/>
    <mergeCell ref="J64:J65"/>
    <mergeCell ref="I64:I65"/>
    <mergeCell ref="H64:H65"/>
    <mergeCell ref="G50:G51"/>
    <mergeCell ref="G52:G53"/>
    <mergeCell ref="F52:F53"/>
    <mergeCell ref="F48:F49"/>
    <mergeCell ref="B57:K58"/>
    <mergeCell ref="F50:F51"/>
    <mergeCell ref="I62:I63"/>
    <mergeCell ref="B61:C61"/>
    <mergeCell ref="I48:I49"/>
    <mergeCell ref="J48:J49"/>
    <mergeCell ref="I52:I53"/>
    <mergeCell ref="J52:J53"/>
    <mergeCell ref="K50:K51"/>
    <mergeCell ref="J50:J51"/>
    <mergeCell ref="D52:D53"/>
    <mergeCell ref="C52:C53"/>
    <mergeCell ref="C50:C51"/>
    <mergeCell ref="B60:C60"/>
    <mergeCell ref="E52:E53"/>
    <mergeCell ref="H52:H53"/>
    <mergeCell ref="D50:D51"/>
    <mergeCell ref="E48:E49"/>
    <mergeCell ref="E50:E51"/>
    <mergeCell ref="C64:C65"/>
    <mergeCell ref="D64:D65"/>
    <mergeCell ref="F36:F37"/>
    <mergeCell ref="F46:F47"/>
    <mergeCell ref="C48:C49"/>
    <mergeCell ref="D48:D49"/>
    <mergeCell ref="E34:E35"/>
    <mergeCell ref="E44:E45"/>
    <mergeCell ref="E38:E39"/>
    <mergeCell ref="E46:E47"/>
    <mergeCell ref="E40:E41"/>
    <mergeCell ref="D36:D37"/>
    <mergeCell ref="E36:E37"/>
    <mergeCell ref="C36:C37"/>
    <mergeCell ref="C34:C35"/>
    <mergeCell ref="D40:D41"/>
    <mergeCell ref="C40:C41"/>
    <mergeCell ref="C44:C45"/>
    <mergeCell ref="C38:C39"/>
    <mergeCell ref="D38:D39"/>
    <mergeCell ref="C46:C47"/>
    <mergeCell ref="D44:D45"/>
    <mergeCell ref="B43:C43"/>
    <mergeCell ref="D34:D35"/>
    <mergeCell ref="D46:D47"/>
    <mergeCell ref="E32:E33"/>
    <mergeCell ref="D32:D33"/>
    <mergeCell ref="E28:E29"/>
    <mergeCell ref="F28:F29"/>
    <mergeCell ref="H26:H27"/>
    <mergeCell ref="F24:F25"/>
    <mergeCell ref="G26:G27"/>
    <mergeCell ref="C26:C27"/>
    <mergeCell ref="D26:D27"/>
    <mergeCell ref="B31:C31"/>
    <mergeCell ref="C28:C29"/>
    <mergeCell ref="D28:D29"/>
    <mergeCell ref="C24:C25"/>
    <mergeCell ref="G28:G29"/>
    <mergeCell ref="H28:H29"/>
    <mergeCell ref="C32:C33"/>
    <mergeCell ref="I28:I29"/>
    <mergeCell ref="G32:G33"/>
    <mergeCell ref="H32:H33"/>
    <mergeCell ref="J22:J23"/>
    <mergeCell ref="J24:J25"/>
    <mergeCell ref="J20:J21"/>
    <mergeCell ref="H16:H17"/>
    <mergeCell ref="I26:I27"/>
    <mergeCell ref="H24:H25"/>
    <mergeCell ref="I24:I25"/>
    <mergeCell ref="J28:J29"/>
    <mergeCell ref="C16:C17"/>
    <mergeCell ref="C12:C13"/>
    <mergeCell ref="C14:C15"/>
    <mergeCell ref="F12:F13"/>
    <mergeCell ref="G14:G15"/>
    <mergeCell ref="G24:G25"/>
    <mergeCell ref="F14:F15"/>
    <mergeCell ref="F16:F17"/>
    <mergeCell ref="G12:G13"/>
    <mergeCell ref="D12:D13"/>
    <mergeCell ref="E24:E25"/>
    <mergeCell ref="D16:D17"/>
    <mergeCell ref="E16:E17"/>
    <mergeCell ref="E14:E15"/>
    <mergeCell ref="G16:G17"/>
    <mergeCell ref="B19:C19"/>
    <mergeCell ref="C20:C21"/>
    <mergeCell ref="D20:D21"/>
    <mergeCell ref="D24:D25"/>
    <mergeCell ref="D22:D23"/>
    <mergeCell ref="C22:C23"/>
    <mergeCell ref="B3:K4"/>
    <mergeCell ref="B6:C6"/>
    <mergeCell ref="C8:C9"/>
    <mergeCell ref="D8:D9"/>
    <mergeCell ref="E8:E9"/>
    <mergeCell ref="F8:F9"/>
    <mergeCell ref="G8:G9"/>
    <mergeCell ref="K8:K9"/>
    <mergeCell ref="H8:H9"/>
    <mergeCell ref="I8:I9"/>
    <mergeCell ref="B7:C7"/>
    <mergeCell ref="J8:J9"/>
    <mergeCell ref="E10:E11"/>
    <mergeCell ref="F10:F11"/>
    <mergeCell ref="E12:E13"/>
    <mergeCell ref="D10:D11"/>
    <mergeCell ref="C10:C11"/>
    <mergeCell ref="K14:K15"/>
    <mergeCell ref="H10:H11"/>
    <mergeCell ref="J10:J11"/>
    <mergeCell ref="K12:K13"/>
    <mergeCell ref="K10:K11"/>
    <mergeCell ref="H12:H13"/>
    <mergeCell ref="I12:I13"/>
    <mergeCell ref="J12:J13"/>
    <mergeCell ref="I14:I15"/>
    <mergeCell ref="H14:H15"/>
    <mergeCell ref="D14:D15"/>
    <mergeCell ref="J14:J15"/>
    <mergeCell ref="G10:G11"/>
    <mergeCell ref="I10:I11"/>
    <mergeCell ref="K26:K27"/>
    <mergeCell ref="I16:I17"/>
    <mergeCell ref="I22:I23"/>
    <mergeCell ref="J26:J27"/>
    <mergeCell ref="K24:K25"/>
    <mergeCell ref="K20:K21"/>
    <mergeCell ref="K22:K23"/>
    <mergeCell ref="E22:E23"/>
    <mergeCell ref="E20:E21"/>
    <mergeCell ref="F22:F23"/>
    <mergeCell ref="H20:H21"/>
    <mergeCell ref="G20:G21"/>
    <mergeCell ref="F20:F21"/>
    <mergeCell ref="H22:H23"/>
    <mergeCell ref="G22:G23"/>
    <mergeCell ref="I20:I21"/>
    <mergeCell ref="J16:J17"/>
    <mergeCell ref="F26:F27"/>
    <mergeCell ref="E26:E27"/>
    <mergeCell ref="K32:K33"/>
    <mergeCell ref="J32:J33"/>
    <mergeCell ref="G36:G37"/>
    <mergeCell ref="F44:F45"/>
    <mergeCell ref="F38:F39"/>
    <mergeCell ref="G38:G39"/>
    <mergeCell ref="H38:H39"/>
    <mergeCell ref="H36:H37"/>
    <mergeCell ref="H44:H45"/>
    <mergeCell ref="J40:J41"/>
    <mergeCell ref="G34:G35"/>
    <mergeCell ref="H34:H35"/>
    <mergeCell ref="J36:J37"/>
    <mergeCell ref="I36:I37"/>
    <mergeCell ref="F40:F41"/>
    <mergeCell ref="I38:I39"/>
    <mergeCell ref="G40:G41"/>
    <mergeCell ref="H40:H41"/>
    <mergeCell ref="I40:I41"/>
    <mergeCell ref="F34:F35"/>
    <mergeCell ref="G44:G45"/>
    <mergeCell ref="I32:I33"/>
    <mergeCell ref="F32:F33"/>
    <mergeCell ref="J46:J47"/>
    <mergeCell ref="H46:H47"/>
    <mergeCell ref="G46:G47"/>
    <mergeCell ref="G48:G49"/>
    <mergeCell ref="H48:H49"/>
    <mergeCell ref="K34:K35"/>
    <mergeCell ref="I34:I35"/>
    <mergeCell ref="K38:K39"/>
    <mergeCell ref="J38:J39"/>
    <mergeCell ref="K36:K37"/>
    <mergeCell ref="J34:J35"/>
    <mergeCell ref="K44:K45"/>
    <mergeCell ref="J44:J45"/>
    <mergeCell ref="I44:I45"/>
    <mergeCell ref="K46:K47"/>
    <mergeCell ref="K48:K49"/>
    <mergeCell ref="I46:I47"/>
  </mergeCells>
  <phoneticPr fontId="1"/>
  <pageMargins left="0.23" right="0.09" top="0.15" bottom="0.16" header="0.17" footer="0.18"/>
  <pageSetup paperSize="9" scale="120" orientation="portrait" horizontalDpi="4294967292" r:id="rId1"/>
  <headerFooter alignWithMargins="0"/>
  <rowBreaks count="1" manualBreakCount="1">
    <brk id="54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Q84"/>
  <sheetViews>
    <sheetView tabSelected="1" zoomScale="85" zoomScaleNormal="85" workbookViewId="0"/>
  </sheetViews>
  <sheetFormatPr defaultRowHeight="13.5"/>
  <cols>
    <col min="1" max="2" width="3.25" style="203" customWidth="1"/>
    <col min="3" max="22" width="3.25" style="213" customWidth="1"/>
    <col min="23" max="25" width="3.25" style="203" customWidth="1"/>
    <col min="26" max="26" width="3.375" style="203" customWidth="1"/>
    <col min="27" max="31" width="3.25" style="203" customWidth="1"/>
    <col min="32" max="34" width="3.375" style="203" customWidth="1"/>
    <col min="35" max="37" width="3.25" style="203" customWidth="1"/>
    <col min="38" max="40" width="2.25" style="203" customWidth="1"/>
    <col min="41" max="16384" width="9" style="203"/>
  </cols>
  <sheetData>
    <row r="1" spans="1:43" ht="14.25" thickBot="1"/>
    <row r="2" spans="1:43" ht="32.25" customHeight="1" thickTop="1" thickBot="1">
      <c r="B2" s="267"/>
      <c r="C2" s="943" t="s">
        <v>545</v>
      </c>
      <c r="D2" s="944"/>
      <c r="E2" s="944"/>
      <c r="F2" s="944"/>
      <c r="G2" s="944"/>
      <c r="H2" s="944"/>
      <c r="I2" s="944"/>
      <c r="J2" s="944"/>
      <c r="K2" s="944"/>
      <c r="L2" s="944"/>
      <c r="M2" s="944"/>
      <c r="N2" s="944"/>
      <c r="O2" s="944"/>
      <c r="P2" s="944"/>
      <c r="Q2" s="944"/>
      <c r="R2" s="944"/>
      <c r="S2" s="944"/>
      <c r="T2" s="944"/>
      <c r="U2" s="944"/>
      <c r="V2" s="944"/>
      <c r="W2" s="944"/>
      <c r="X2" s="944"/>
      <c r="Y2" s="944"/>
      <c r="Z2" s="944"/>
      <c r="AA2" s="944"/>
      <c r="AB2" s="944"/>
      <c r="AC2" s="944"/>
      <c r="AD2" s="944"/>
      <c r="AE2" s="944"/>
      <c r="AF2" s="944"/>
      <c r="AG2" s="945"/>
    </row>
    <row r="3" spans="1:43" s="204" customFormat="1" ht="22.5" customHeight="1" thickTop="1"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  <c r="AD3" s="268"/>
      <c r="AE3" s="268"/>
      <c r="AF3" s="268"/>
      <c r="AG3" s="269"/>
    </row>
    <row r="4" spans="1:43" s="204" customFormat="1" ht="23.25" customHeight="1"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05"/>
      <c r="R4" s="405"/>
      <c r="S4" s="405"/>
      <c r="T4" s="405"/>
      <c r="U4" s="405"/>
      <c r="V4" s="405"/>
      <c r="W4" s="405"/>
      <c r="X4" s="405"/>
      <c r="Y4" s="405"/>
      <c r="Z4" s="405"/>
      <c r="AA4" s="405"/>
      <c r="AB4" s="405"/>
      <c r="AC4" s="405"/>
      <c r="AD4" s="405"/>
      <c r="AE4" s="405"/>
      <c r="AF4" s="405"/>
    </row>
    <row r="5" spans="1:43" ht="22.5" customHeight="1">
      <c r="A5" s="205"/>
      <c r="B5" s="205"/>
      <c r="C5" s="205"/>
      <c r="D5" s="205"/>
      <c r="E5" s="205"/>
      <c r="H5" s="946" t="s">
        <v>546</v>
      </c>
      <c r="I5" s="947"/>
      <c r="J5" s="947"/>
      <c r="K5" s="947"/>
      <c r="L5" s="947"/>
      <c r="M5" s="947"/>
      <c r="N5" s="947"/>
      <c r="O5" s="947"/>
      <c r="P5" s="947"/>
      <c r="Q5" s="947"/>
      <c r="R5" s="947"/>
      <c r="S5" s="947"/>
      <c r="T5" s="947"/>
      <c r="U5" s="947"/>
      <c r="V5" s="947"/>
      <c r="W5" s="947"/>
      <c r="X5" s="947"/>
      <c r="Y5" s="920"/>
      <c r="Z5" s="920"/>
      <c r="AA5" s="920"/>
      <c r="AB5" s="920"/>
    </row>
    <row r="6" spans="1:43" ht="22.5" customHeight="1">
      <c r="A6" s="205"/>
      <c r="B6" s="205"/>
      <c r="C6" s="205"/>
      <c r="D6" s="205"/>
      <c r="E6" s="205"/>
      <c r="H6" s="215"/>
      <c r="I6" s="403"/>
      <c r="J6" s="403"/>
      <c r="K6" s="403"/>
      <c r="L6" s="403"/>
      <c r="M6" s="403"/>
      <c r="N6" s="403"/>
      <c r="O6" s="403"/>
      <c r="P6" s="403"/>
      <c r="Q6" s="403"/>
      <c r="R6" s="403"/>
      <c r="S6" s="403"/>
      <c r="T6" s="403"/>
      <c r="U6" s="403"/>
      <c r="V6" s="403"/>
      <c r="W6" s="403"/>
      <c r="X6" s="403"/>
    </row>
    <row r="7" spans="1:43" ht="19.5" customHeight="1" thickBot="1">
      <c r="B7" s="265"/>
      <c r="C7" s="939" t="s">
        <v>340</v>
      </c>
      <c r="D7" s="939"/>
      <c r="E7" s="939"/>
      <c r="F7" s="939"/>
      <c r="G7" s="939"/>
      <c r="H7" s="939"/>
      <c r="I7" s="939"/>
      <c r="K7" s="939" t="s">
        <v>341</v>
      </c>
      <c r="L7" s="939"/>
      <c r="M7" s="939"/>
      <c r="N7" s="939"/>
      <c r="O7" s="939"/>
      <c r="P7" s="939"/>
      <c r="Q7" s="939"/>
      <c r="R7" s="203"/>
      <c r="S7" s="939" t="s">
        <v>342</v>
      </c>
      <c r="T7" s="939"/>
      <c r="U7" s="939"/>
      <c r="V7" s="939"/>
      <c r="W7" s="939"/>
      <c r="X7" s="939"/>
      <c r="Y7" s="939"/>
      <c r="AA7" s="939" t="s">
        <v>343</v>
      </c>
      <c r="AB7" s="939"/>
      <c r="AC7" s="939"/>
      <c r="AD7" s="939"/>
      <c r="AE7" s="939"/>
      <c r="AF7" s="939"/>
      <c r="AG7" s="939"/>
      <c r="AH7" s="213"/>
      <c r="AI7" s="213"/>
      <c r="AJ7" s="213"/>
      <c r="AK7" s="213"/>
      <c r="AM7" s="467"/>
    </row>
    <row r="8" spans="1:43" ht="18.75" customHeight="1">
      <c r="B8" s="264"/>
      <c r="C8" s="220">
        <v>1</v>
      </c>
      <c r="D8" s="922" t="s">
        <v>626</v>
      </c>
      <c r="E8" s="923"/>
      <c r="F8" s="923"/>
      <c r="G8" s="923"/>
      <c r="H8" s="923"/>
      <c r="I8" s="924"/>
      <c r="K8" s="220">
        <v>1</v>
      </c>
      <c r="L8" s="922" t="s">
        <v>630</v>
      </c>
      <c r="M8" s="923"/>
      <c r="N8" s="923"/>
      <c r="O8" s="923"/>
      <c r="P8" s="923"/>
      <c r="Q8" s="924"/>
      <c r="S8" s="220">
        <v>1</v>
      </c>
      <c r="T8" s="925" t="s">
        <v>635</v>
      </c>
      <c r="U8" s="926"/>
      <c r="V8" s="926"/>
      <c r="W8" s="926"/>
      <c r="X8" s="926"/>
      <c r="Y8" s="927"/>
      <c r="Z8" s="213"/>
      <c r="AA8" s="220">
        <v>1</v>
      </c>
      <c r="AB8" s="925" t="s">
        <v>639</v>
      </c>
      <c r="AC8" s="926"/>
      <c r="AD8" s="926"/>
      <c r="AE8" s="926"/>
      <c r="AF8" s="926"/>
      <c r="AG8" s="927"/>
      <c r="AH8" s="213"/>
      <c r="AI8" s="213"/>
      <c r="AJ8" s="213"/>
      <c r="AK8" s="213"/>
      <c r="AM8" s="475"/>
      <c r="AN8" s="475"/>
      <c r="AO8" s="475"/>
      <c r="AP8" s="475"/>
      <c r="AQ8" s="475"/>
    </row>
    <row r="9" spans="1:43" ht="18.75" customHeight="1">
      <c r="B9" s="264"/>
      <c r="C9" s="221">
        <v>2</v>
      </c>
      <c r="D9" s="925" t="s">
        <v>627</v>
      </c>
      <c r="E9" s="926"/>
      <c r="F9" s="926"/>
      <c r="G9" s="926"/>
      <c r="H9" s="926"/>
      <c r="I9" s="927"/>
      <c r="J9" s="404"/>
      <c r="K9" s="221">
        <v>2</v>
      </c>
      <c r="L9" s="925" t="s">
        <v>631</v>
      </c>
      <c r="M9" s="926"/>
      <c r="N9" s="926"/>
      <c r="O9" s="926"/>
      <c r="P9" s="926"/>
      <c r="Q9" s="927"/>
      <c r="S9" s="221">
        <v>2</v>
      </c>
      <c r="T9" s="931" t="s">
        <v>636</v>
      </c>
      <c r="U9" s="932"/>
      <c r="V9" s="932"/>
      <c r="W9" s="932"/>
      <c r="X9" s="932"/>
      <c r="Y9" s="933"/>
      <c r="Z9" s="429"/>
      <c r="AA9" s="221">
        <v>2</v>
      </c>
      <c r="AB9" s="925" t="s">
        <v>654</v>
      </c>
      <c r="AC9" s="926"/>
      <c r="AD9" s="926"/>
      <c r="AE9" s="926"/>
      <c r="AF9" s="926"/>
      <c r="AG9" s="927"/>
      <c r="AH9" s="404"/>
      <c r="AI9" s="213"/>
      <c r="AJ9" s="213"/>
      <c r="AK9" s="213"/>
      <c r="AM9" s="475"/>
      <c r="AN9" s="475"/>
      <c r="AO9" s="475"/>
      <c r="AP9" s="475"/>
      <c r="AQ9" s="475"/>
    </row>
    <row r="10" spans="1:43" ht="18.75" customHeight="1">
      <c r="B10" s="264"/>
      <c r="C10" s="221">
        <v>3</v>
      </c>
      <c r="D10" s="925" t="s">
        <v>628</v>
      </c>
      <c r="E10" s="926"/>
      <c r="F10" s="926"/>
      <c r="G10" s="926"/>
      <c r="H10" s="926"/>
      <c r="I10" s="927"/>
      <c r="J10" s="404"/>
      <c r="K10" s="221">
        <v>3</v>
      </c>
      <c r="L10" s="925" t="s">
        <v>632</v>
      </c>
      <c r="M10" s="926"/>
      <c r="N10" s="926"/>
      <c r="O10" s="926"/>
      <c r="P10" s="926"/>
      <c r="Q10" s="927"/>
      <c r="S10" s="221">
        <v>3</v>
      </c>
      <c r="T10" s="925" t="s">
        <v>634</v>
      </c>
      <c r="U10" s="926"/>
      <c r="V10" s="926"/>
      <c r="W10" s="926"/>
      <c r="X10" s="926"/>
      <c r="Y10" s="927"/>
      <c r="Z10" s="429"/>
      <c r="AA10" s="221">
        <v>3</v>
      </c>
      <c r="AB10" s="925" t="s">
        <v>640</v>
      </c>
      <c r="AC10" s="926"/>
      <c r="AD10" s="926"/>
      <c r="AE10" s="926"/>
      <c r="AF10" s="926"/>
      <c r="AG10" s="927"/>
      <c r="AH10" s="404"/>
      <c r="AI10" s="213"/>
      <c r="AJ10" s="213"/>
      <c r="AK10" s="213"/>
      <c r="AM10" s="475"/>
      <c r="AN10" s="475"/>
      <c r="AO10" s="475"/>
      <c r="AP10" s="475"/>
      <c r="AQ10" s="475"/>
    </row>
    <row r="11" spans="1:43" ht="18.75" customHeight="1" thickBot="1">
      <c r="B11" s="264"/>
      <c r="C11" s="222">
        <v>4</v>
      </c>
      <c r="D11" s="928" t="s">
        <v>629</v>
      </c>
      <c r="E11" s="929"/>
      <c r="F11" s="929"/>
      <c r="G11" s="929"/>
      <c r="H11" s="929"/>
      <c r="I11" s="930"/>
      <c r="J11" s="404"/>
      <c r="K11" s="222">
        <v>4</v>
      </c>
      <c r="L11" s="928" t="s">
        <v>633</v>
      </c>
      <c r="M11" s="929"/>
      <c r="N11" s="929"/>
      <c r="O11" s="929"/>
      <c r="P11" s="929"/>
      <c r="Q11" s="930"/>
      <c r="S11" s="222">
        <v>4</v>
      </c>
      <c r="T11" s="928" t="s">
        <v>637</v>
      </c>
      <c r="U11" s="929"/>
      <c r="V11" s="929"/>
      <c r="W11" s="929"/>
      <c r="X11" s="929"/>
      <c r="Y11" s="930"/>
      <c r="Z11" s="429"/>
      <c r="AA11" s="223">
        <v>4</v>
      </c>
      <c r="AB11" s="928" t="s">
        <v>641</v>
      </c>
      <c r="AC11" s="929"/>
      <c r="AD11" s="929"/>
      <c r="AE11" s="929"/>
      <c r="AF11" s="929"/>
      <c r="AG11" s="930"/>
      <c r="AH11" s="404"/>
      <c r="AI11" s="213"/>
      <c r="AJ11" s="213"/>
      <c r="AK11" s="213"/>
      <c r="AM11" s="475"/>
      <c r="AN11" s="475"/>
      <c r="AO11" s="475"/>
      <c r="AP11" s="475"/>
      <c r="AQ11" s="475"/>
    </row>
    <row r="12" spans="1:43" ht="5.25" customHeight="1">
      <c r="A12" s="205"/>
      <c r="B12" s="206"/>
      <c r="C12" s="941"/>
      <c r="D12" s="942"/>
      <c r="E12" s="942"/>
      <c r="F12" s="942"/>
      <c r="G12" s="942"/>
      <c r="H12" s="219"/>
      <c r="I12" s="219"/>
      <c r="J12" s="219"/>
      <c r="K12" s="941"/>
      <c r="L12" s="942"/>
      <c r="M12" s="942"/>
      <c r="N12" s="942"/>
      <c r="O12" s="942"/>
      <c r="P12" s="219"/>
      <c r="Q12" s="219"/>
      <c r="R12" s="205"/>
      <c r="S12" s="941"/>
      <c r="T12" s="942"/>
      <c r="U12" s="942"/>
      <c r="V12" s="942"/>
      <c r="W12" s="942"/>
      <c r="X12" s="219"/>
      <c r="Y12" s="219"/>
      <c r="Z12" s="219"/>
      <c r="AA12" s="942"/>
      <c r="AB12" s="942"/>
      <c r="AC12" s="942"/>
      <c r="AD12" s="942"/>
      <c r="AE12" s="942"/>
      <c r="AF12" s="219"/>
      <c r="AG12" s="219"/>
      <c r="AH12" s="219"/>
      <c r="AI12" s="205"/>
      <c r="AJ12" s="205"/>
      <c r="AK12" s="205"/>
      <c r="AM12" s="434"/>
    </row>
    <row r="13" spans="1:43" ht="17.25" customHeight="1">
      <c r="A13" s="207"/>
      <c r="B13" s="395"/>
      <c r="C13" s="909" t="s">
        <v>620</v>
      </c>
      <c r="D13" s="910"/>
      <c r="E13" s="910"/>
      <c r="F13" s="910"/>
      <c r="G13" s="910"/>
      <c r="H13" s="910"/>
      <c r="I13" s="910"/>
      <c r="J13" s="208"/>
      <c r="K13" s="909" t="s">
        <v>619</v>
      </c>
      <c r="L13" s="910"/>
      <c r="M13" s="910"/>
      <c r="N13" s="910"/>
      <c r="O13" s="910"/>
      <c r="P13" s="910"/>
      <c r="Q13" s="910"/>
      <c r="R13" s="216"/>
      <c r="S13" s="909" t="s">
        <v>622</v>
      </c>
      <c r="T13" s="910"/>
      <c r="U13" s="910"/>
      <c r="V13" s="910"/>
      <c r="W13" s="910"/>
      <c r="X13" s="910"/>
      <c r="Y13" s="910"/>
      <c r="Z13" s="208"/>
      <c r="AA13" s="909" t="s">
        <v>623</v>
      </c>
      <c r="AB13" s="910"/>
      <c r="AC13" s="910"/>
      <c r="AD13" s="910"/>
      <c r="AE13" s="910"/>
      <c r="AF13" s="910"/>
      <c r="AG13" s="910"/>
      <c r="AH13" s="208"/>
      <c r="AI13" s="216"/>
      <c r="AJ13" s="216"/>
      <c r="AK13" s="216"/>
      <c r="AM13" s="434"/>
    </row>
    <row r="14" spans="1:43" ht="17.25">
      <c r="A14" s="207"/>
      <c r="B14" s="266"/>
      <c r="C14" s="396"/>
      <c r="D14" s="936" t="s">
        <v>621</v>
      </c>
      <c r="E14" s="910"/>
      <c r="F14" s="910"/>
      <c r="G14" s="910"/>
      <c r="H14" s="910"/>
      <c r="I14" s="396"/>
      <c r="J14" s="398"/>
      <c r="K14" s="398"/>
      <c r="L14" s="936" t="s">
        <v>621</v>
      </c>
      <c r="M14" s="910"/>
      <c r="N14" s="910"/>
      <c r="O14" s="910"/>
      <c r="P14" s="910"/>
      <c r="Q14" s="398"/>
      <c r="R14" s="398"/>
      <c r="S14" s="398"/>
      <c r="T14" s="936" t="s">
        <v>621</v>
      </c>
      <c r="U14" s="910"/>
      <c r="V14" s="910"/>
      <c r="W14" s="910"/>
      <c r="X14" s="910"/>
      <c r="Y14" s="398"/>
      <c r="Z14" s="398"/>
      <c r="AA14" s="398"/>
      <c r="AB14" s="936" t="s">
        <v>624</v>
      </c>
      <c r="AC14" s="910"/>
      <c r="AD14" s="910"/>
      <c r="AE14" s="910"/>
      <c r="AF14" s="910"/>
      <c r="AG14" s="398"/>
      <c r="AH14" s="218"/>
      <c r="AI14" s="207"/>
      <c r="AJ14" s="207"/>
      <c r="AK14" s="207"/>
      <c r="AM14" s="434"/>
    </row>
    <row r="15" spans="1:43" ht="27" customHeight="1">
      <c r="C15" s="203"/>
      <c r="W15" s="213"/>
      <c r="X15" s="213"/>
      <c r="Y15" s="213"/>
      <c r="AI15" s="213"/>
      <c r="AJ15" s="213"/>
      <c r="AK15" s="213"/>
      <c r="AM15" s="434"/>
    </row>
    <row r="16" spans="1:43" ht="18.75" customHeight="1" thickBot="1">
      <c r="B16" s="265"/>
      <c r="C16" s="939" t="s">
        <v>352</v>
      </c>
      <c r="D16" s="939"/>
      <c r="E16" s="939"/>
      <c r="F16" s="939"/>
      <c r="G16" s="939"/>
      <c r="H16" s="939"/>
      <c r="I16" s="939"/>
      <c r="K16" s="939" t="s">
        <v>353</v>
      </c>
      <c r="L16" s="939"/>
      <c r="M16" s="939"/>
      <c r="N16" s="939"/>
      <c r="O16" s="939"/>
      <c r="P16" s="939"/>
      <c r="Q16" s="939"/>
      <c r="R16" s="203"/>
      <c r="S16" s="939" t="s">
        <v>364</v>
      </c>
      <c r="T16" s="939"/>
      <c r="U16" s="939"/>
      <c r="V16" s="939"/>
      <c r="W16" s="939"/>
      <c r="X16" s="939"/>
      <c r="Y16" s="939"/>
      <c r="AA16" s="940" t="s">
        <v>365</v>
      </c>
      <c r="AB16" s="940"/>
      <c r="AC16" s="940"/>
      <c r="AD16" s="940"/>
      <c r="AE16" s="940"/>
      <c r="AF16" s="940"/>
      <c r="AG16" s="940"/>
      <c r="AI16" s="213"/>
      <c r="AJ16" s="213"/>
      <c r="AK16" s="213"/>
      <c r="AM16" s="434"/>
    </row>
    <row r="17" spans="1:39" ht="21" customHeight="1">
      <c r="B17" s="264"/>
      <c r="C17" s="220">
        <v>1</v>
      </c>
      <c r="D17" s="922" t="s">
        <v>638</v>
      </c>
      <c r="E17" s="923"/>
      <c r="F17" s="923"/>
      <c r="G17" s="923"/>
      <c r="H17" s="923"/>
      <c r="I17" s="924"/>
      <c r="K17" s="220">
        <v>1</v>
      </c>
      <c r="L17" s="922" t="s">
        <v>642</v>
      </c>
      <c r="M17" s="923"/>
      <c r="N17" s="923"/>
      <c r="O17" s="923"/>
      <c r="P17" s="923"/>
      <c r="Q17" s="924"/>
      <c r="S17" s="220">
        <v>1</v>
      </c>
      <c r="T17" s="922" t="s">
        <v>646</v>
      </c>
      <c r="U17" s="923"/>
      <c r="V17" s="923"/>
      <c r="W17" s="923"/>
      <c r="X17" s="923"/>
      <c r="Y17" s="924"/>
      <c r="Z17" s="213"/>
      <c r="AA17" s="220">
        <v>1</v>
      </c>
      <c r="AB17" s="922" t="s">
        <v>650</v>
      </c>
      <c r="AC17" s="923"/>
      <c r="AD17" s="923"/>
      <c r="AE17" s="923"/>
      <c r="AF17" s="923"/>
      <c r="AG17" s="924"/>
      <c r="AI17" s="213"/>
      <c r="AJ17" s="213"/>
      <c r="AK17" s="213"/>
      <c r="AM17" s="434"/>
    </row>
    <row r="18" spans="1:39" ht="21" customHeight="1">
      <c r="B18" s="264"/>
      <c r="C18" s="221">
        <v>2</v>
      </c>
      <c r="D18" s="925" t="s">
        <v>655</v>
      </c>
      <c r="E18" s="926"/>
      <c r="F18" s="926"/>
      <c r="G18" s="926"/>
      <c r="H18" s="926"/>
      <c r="I18" s="927"/>
      <c r="J18" s="429"/>
      <c r="K18" s="221">
        <v>2</v>
      </c>
      <c r="L18" s="925" t="s">
        <v>643</v>
      </c>
      <c r="M18" s="926"/>
      <c r="N18" s="926"/>
      <c r="O18" s="926"/>
      <c r="P18" s="926"/>
      <c r="Q18" s="927"/>
      <c r="S18" s="221">
        <v>2</v>
      </c>
      <c r="T18" s="925" t="s">
        <v>647</v>
      </c>
      <c r="U18" s="926"/>
      <c r="V18" s="926"/>
      <c r="W18" s="926"/>
      <c r="X18" s="926"/>
      <c r="Y18" s="927"/>
      <c r="Z18" s="429"/>
      <c r="AA18" s="221">
        <v>2</v>
      </c>
      <c r="AB18" s="925" t="s">
        <v>651</v>
      </c>
      <c r="AC18" s="926"/>
      <c r="AD18" s="926"/>
      <c r="AE18" s="926"/>
      <c r="AF18" s="926"/>
      <c r="AG18" s="927"/>
      <c r="AI18" s="213"/>
      <c r="AJ18" s="213"/>
      <c r="AK18" s="213"/>
      <c r="AM18" s="434"/>
    </row>
    <row r="19" spans="1:39" ht="21" customHeight="1">
      <c r="B19" s="264"/>
      <c r="C19" s="221">
        <v>3</v>
      </c>
      <c r="D19" s="925" t="s">
        <v>656</v>
      </c>
      <c r="E19" s="926"/>
      <c r="F19" s="926"/>
      <c r="G19" s="926"/>
      <c r="H19" s="926"/>
      <c r="I19" s="927"/>
      <c r="J19" s="429"/>
      <c r="K19" s="221">
        <v>3</v>
      </c>
      <c r="L19" s="925" t="s">
        <v>644</v>
      </c>
      <c r="M19" s="926"/>
      <c r="N19" s="926"/>
      <c r="O19" s="926"/>
      <c r="P19" s="926"/>
      <c r="Q19" s="927"/>
      <c r="S19" s="221">
        <v>3</v>
      </c>
      <c r="T19" s="925" t="s">
        <v>648</v>
      </c>
      <c r="U19" s="926"/>
      <c r="V19" s="926"/>
      <c r="W19" s="926"/>
      <c r="X19" s="926"/>
      <c r="Y19" s="927"/>
      <c r="Z19" s="429"/>
      <c r="AA19" s="222">
        <v>3</v>
      </c>
      <c r="AB19" s="925" t="s">
        <v>652</v>
      </c>
      <c r="AC19" s="926"/>
      <c r="AD19" s="926"/>
      <c r="AE19" s="926"/>
      <c r="AF19" s="926"/>
      <c r="AG19" s="927"/>
      <c r="AI19" s="213"/>
      <c r="AJ19" s="213"/>
      <c r="AK19" s="213"/>
      <c r="AM19" s="434"/>
    </row>
    <row r="20" spans="1:39" ht="21" customHeight="1" thickBot="1">
      <c r="B20" s="264"/>
      <c r="C20" s="223">
        <v>4</v>
      </c>
      <c r="D20" s="928" t="s">
        <v>657</v>
      </c>
      <c r="E20" s="929"/>
      <c r="F20" s="929"/>
      <c r="G20" s="929"/>
      <c r="H20" s="929"/>
      <c r="I20" s="930"/>
      <c r="J20" s="429"/>
      <c r="K20" s="222">
        <v>4</v>
      </c>
      <c r="L20" s="928" t="s">
        <v>645</v>
      </c>
      <c r="M20" s="929"/>
      <c r="N20" s="929"/>
      <c r="O20" s="929"/>
      <c r="P20" s="929"/>
      <c r="Q20" s="930"/>
      <c r="S20" s="222">
        <v>4</v>
      </c>
      <c r="T20" s="931" t="s">
        <v>649</v>
      </c>
      <c r="U20" s="932"/>
      <c r="V20" s="932"/>
      <c r="W20" s="932"/>
      <c r="X20" s="932"/>
      <c r="Y20" s="933"/>
      <c r="Z20" s="429"/>
      <c r="AA20" s="223">
        <v>4</v>
      </c>
      <c r="AB20" s="928" t="s">
        <v>653</v>
      </c>
      <c r="AC20" s="929"/>
      <c r="AD20" s="929"/>
      <c r="AE20" s="929"/>
      <c r="AF20" s="929"/>
      <c r="AG20" s="930"/>
      <c r="AI20" s="213"/>
      <c r="AJ20" s="213"/>
      <c r="AK20" s="213"/>
      <c r="AM20" s="434"/>
    </row>
    <row r="21" spans="1:39" ht="5.25" customHeight="1">
      <c r="B21" s="264"/>
      <c r="C21" s="264"/>
      <c r="D21" s="934"/>
      <c r="E21" s="935"/>
      <c r="F21" s="935"/>
      <c r="G21" s="935"/>
      <c r="H21" s="935"/>
      <c r="I21" s="935"/>
      <c r="J21" s="404"/>
      <c r="K21" s="328"/>
      <c r="L21" s="937"/>
      <c r="M21" s="938"/>
      <c r="N21" s="938"/>
      <c r="O21" s="938"/>
      <c r="P21" s="938"/>
      <c r="Q21" s="938"/>
      <c r="S21" s="328"/>
      <c r="T21" s="937"/>
      <c r="U21" s="938"/>
      <c r="V21" s="938"/>
      <c r="W21" s="938"/>
      <c r="X21" s="938"/>
      <c r="Y21" s="938"/>
      <c r="Z21" s="404"/>
      <c r="AA21" s="264"/>
      <c r="AB21" s="934"/>
      <c r="AC21" s="935"/>
      <c r="AD21" s="935"/>
      <c r="AE21" s="935"/>
      <c r="AF21" s="935"/>
      <c r="AG21" s="935"/>
      <c r="AI21" s="213"/>
      <c r="AJ21" s="213"/>
      <c r="AK21" s="213"/>
      <c r="AM21" s="434"/>
    </row>
    <row r="22" spans="1:39" ht="17.25" customHeight="1">
      <c r="A22" s="207"/>
      <c r="B22" s="217"/>
      <c r="C22" s="909" t="s">
        <v>623</v>
      </c>
      <c r="D22" s="910"/>
      <c r="E22" s="910"/>
      <c r="F22" s="910"/>
      <c r="G22" s="910"/>
      <c r="H22" s="910"/>
      <c r="I22" s="910"/>
      <c r="J22" s="208"/>
      <c r="K22" s="909" t="s">
        <v>619</v>
      </c>
      <c r="L22" s="910"/>
      <c r="M22" s="910"/>
      <c r="N22" s="910"/>
      <c r="O22" s="910"/>
      <c r="P22" s="910"/>
      <c r="Q22" s="910"/>
      <c r="R22" s="216"/>
      <c r="S22" s="909" t="s">
        <v>625</v>
      </c>
      <c r="T22" s="910"/>
      <c r="U22" s="910"/>
      <c r="V22" s="910"/>
      <c r="W22" s="910"/>
      <c r="X22" s="910"/>
      <c r="Y22" s="910"/>
      <c r="Z22" s="208"/>
      <c r="AA22" s="909" t="s">
        <v>625</v>
      </c>
      <c r="AB22" s="910"/>
      <c r="AC22" s="910"/>
      <c r="AD22" s="910"/>
      <c r="AE22" s="910"/>
      <c r="AF22" s="910"/>
      <c r="AG22" s="910"/>
      <c r="AI22" s="216"/>
      <c r="AJ22" s="216"/>
      <c r="AK22" s="216"/>
      <c r="AM22" s="434"/>
    </row>
    <row r="23" spans="1:39" ht="17.25">
      <c r="A23" s="207"/>
      <c r="B23" s="266"/>
      <c r="C23" s="396"/>
      <c r="D23" s="936" t="s">
        <v>621</v>
      </c>
      <c r="E23" s="910"/>
      <c r="F23" s="910"/>
      <c r="G23" s="910"/>
      <c r="H23" s="910"/>
      <c r="I23" s="396"/>
      <c r="J23" s="218"/>
      <c r="K23" s="396"/>
      <c r="L23" s="936" t="s">
        <v>624</v>
      </c>
      <c r="M23" s="910"/>
      <c r="N23" s="910"/>
      <c r="O23" s="910"/>
      <c r="P23" s="910"/>
      <c r="Q23" s="396"/>
      <c r="R23" s="397"/>
      <c r="S23" s="396"/>
      <c r="T23" s="936" t="s">
        <v>621</v>
      </c>
      <c r="U23" s="910"/>
      <c r="V23" s="910"/>
      <c r="W23" s="910"/>
      <c r="X23" s="910"/>
      <c r="Y23" s="396"/>
      <c r="Z23" s="218"/>
      <c r="AA23" s="396"/>
      <c r="AB23" s="936" t="s">
        <v>624</v>
      </c>
      <c r="AC23" s="910"/>
      <c r="AD23" s="910"/>
      <c r="AE23" s="910"/>
      <c r="AF23" s="910"/>
      <c r="AG23" s="396"/>
      <c r="AI23" s="207"/>
      <c r="AJ23" s="207"/>
      <c r="AK23" s="207"/>
      <c r="AM23" s="434"/>
    </row>
    <row r="24" spans="1:39" ht="17.25">
      <c r="A24" s="214"/>
      <c r="B24" s="214"/>
      <c r="C24" s="203"/>
      <c r="W24" s="213"/>
      <c r="AI24" s="214"/>
      <c r="AJ24" s="214"/>
      <c r="AK24" s="214"/>
      <c r="AM24" s="434"/>
    </row>
    <row r="25" spans="1:39" ht="18" thickBot="1">
      <c r="A25" s="214"/>
      <c r="B25" s="214"/>
      <c r="C25" s="203"/>
      <c r="W25" s="213"/>
      <c r="AI25" s="214"/>
      <c r="AJ25" s="214"/>
      <c r="AK25" s="214"/>
      <c r="AM25" s="434"/>
    </row>
    <row r="26" spans="1:39">
      <c r="A26" s="209"/>
      <c r="B26" s="209"/>
      <c r="C26" s="210"/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210"/>
      <c r="W26" s="209"/>
      <c r="X26" s="209"/>
      <c r="Y26" s="209"/>
      <c r="Z26" s="209"/>
      <c r="AA26" s="209"/>
      <c r="AB26" s="209"/>
      <c r="AC26" s="209"/>
      <c r="AD26" s="209"/>
      <c r="AE26" s="209"/>
      <c r="AF26" s="209"/>
      <c r="AM26" s="434"/>
    </row>
    <row r="27" spans="1:39">
      <c r="A27" s="211"/>
      <c r="B27" s="211"/>
      <c r="C27" s="212"/>
      <c r="D27" s="212"/>
      <c r="E27" s="212"/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212"/>
      <c r="Q27" s="212"/>
      <c r="R27" s="212"/>
      <c r="S27" s="212"/>
      <c r="T27" s="212"/>
      <c r="U27" s="212"/>
      <c r="V27" s="212"/>
      <c r="W27" s="211"/>
      <c r="X27" s="211"/>
      <c r="Y27" s="211"/>
      <c r="Z27" s="211"/>
      <c r="AA27" s="211"/>
      <c r="AB27" s="211"/>
      <c r="AC27" s="211"/>
      <c r="AD27" s="211"/>
      <c r="AE27" s="211"/>
      <c r="AF27" s="211"/>
      <c r="AM27" s="434"/>
    </row>
    <row r="28" spans="1:39" ht="13.5" customHeight="1">
      <c r="G28" s="919" t="s">
        <v>547</v>
      </c>
      <c r="H28" s="920"/>
      <c r="I28" s="920"/>
      <c r="J28" s="920"/>
      <c r="K28" s="920"/>
      <c r="L28" s="920"/>
      <c r="M28" s="920"/>
      <c r="N28" s="920"/>
      <c r="O28" s="920"/>
      <c r="P28" s="920"/>
      <c r="Q28" s="920"/>
      <c r="R28" s="920"/>
      <c r="S28" s="920"/>
      <c r="T28" s="920"/>
      <c r="U28" s="920"/>
      <c r="V28" s="920"/>
      <c r="W28" s="920"/>
      <c r="X28" s="920"/>
      <c r="Y28" s="920"/>
      <c r="Z28" s="920"/>
      <c r="AM28" s="434"/>
    </row>
    <row r="29" spans="1:39">
      <c r="G29" s="920"/>
      <c r="H29" s="920"/>
      <c r="I29" s="920"/>
      <c r="J29" s="920"/>
      <c r="K29" s="920"/>
      <c r="L29" s="920"/>
      <c r="M29" s="920"/>
      <c r="N29" s="920"/>
      <c r="O29" s="920"/>
      <c r="P29" s="920"/>
      <c r="Q29" s="920"/>
      <c r="R29" s="920"/>
      <c r="S29" s="920"/>
      <c r="T29" s="920"/>
      <c r="U29" s="920"/>
      <c r="V29" s="920"/>
      <c r="W29" s="920"/>
      <c r="X29" s="920"/>
      <c r="Y29" s="920"/>
      <c r="Z29" s="920"/>
      <c r="AM29" s="434"/>
    </row>
    <row r="30" spans="1:39">
      <c r="C30" s="212" t="s">
        <v>491</v>
      </c>
      <c r="D30" s="212"/>
      <c r="E30" s="212"/>
      <c r="F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1"/>
      <c r="X30" s="211"/>
      <c r="Y30" s="211"/>
      <c r="Z30" s="211"/>
      <c r="AA30" s="212"/>
      <c r="AB30" s="212"/>
      <c r="AC30" s="212"/>
      <c r="AD30" s="212"/>
      <c r="AE30" s="211"/>
      <c r="AF30" s="211"/>
      <c r="AM30" s="434"/>
    </row>
    <row r="31" spans="1:39" ht="18" thickBot="1">
      <c r="A31" s="921"/>
      <c r="B31" s="921"/>
      <c r="C31" s="921"/>
      <c r="D31" s="921"/>
      <c r="E31" s="921"/>
      <c r="F31" s="921"/>
      <c r="G31" s="921"/>
      <c r="H31" s="921"/>
      <c r="I31" s="921"/>
      <c r="J31" s="921"/>
      <c r="K31" s="921"/>
      <c r="L31" s="921"/>
      <c r="M31" s="921"/>
      <c r="N31" s="921"/>
      <c r="O31" s="921"/>
      <c r="P31" s="921"/>
      <c r="Q31" s="921"/>
      <c r="R31" s="921"/>
      <c r="S31" s="921"/>
      <c r="T31" s="921"/>
      <c r="U31" s="921"/>
      <c r="V31" s="921"/>
      <c r="W31" s="921"/>
      <c r="X31" s="921"/>
      <c r="Y31" s="921"/>
      <c r="Z31" s="921"/>
      <c r="AA31" s="921"/>
      <c r="AB31" s="921"/>
      <c r="AC31" s="921"/>
      <c r="AD31" s="921"/>
      <c r="AE31" s="921"/>
      <c r="AF31" s="921"/>
      <c r="AM31" s="434"/>
    </row>
    <row r="32" spans="1:39" ht="15" thickTop="1" thickBot="1">
      <c r="A32"/>
      <c r="B32"/>
      <c r="C32"/>
      <c r="D32"/>
      <c r="E32"/>
      <c r="F32"/>
      <c r="G32"/>
      <c r="H32"/>
      <c r="I32"/>
      <c r="J32"/>
      <c r="K32"/>
      <c r="L32" s="911" t="s">
        <v>494</v>
      </c>
      <c r="M32" s="812"/>
      <c r="N32" s="812"/>
      <c r="O32" s="812"/>
      <c r="P32" s="812"/>
      <c r="Q32" s="812"/>
      <c r="R32" s="812"/>
      <c r="S32" s="812"/>
      <c r="T32" s="812"/>
      <c r="U32" s="812"/>
      <c r="V32" s="812"/>
      <c r="W32" s="813"/>
      <c r="X32" s="184"/>
      <c r="Y32"/>
      <c r="Z32"/>
      <c r="AA32"/>
      <c r="AB32"/>
      <c r="AC32"/>
      <c r="AD32"/>
      <c r="AE32"/>
      <c r="AF32"/>
      <c r="AG32"/>
      <c r="AH32"/>
      <c r="AM32" s="434"/>
    </row>
    <row r="33" spans="1:39" ht="15" thickTop="1" thickBot="1">
      <c r="A33"/>
      <c r="B33"/>
      <c r="C33"/>
      <c r="D33"/>
      <c r="E33"/>
      <c r="F33"/>
      <c r="G33"/>
      <c r="H33"/>
      <c r="I33" s="144"/>
      <c r="J33"/>
      <c r="K33"/>
      <c r="L33" s="911" t="s">
        <v>495</v>
      </c>
      <c r="M33" s="812"/>
      <c r="N33" s="812"/>
      <c r="O33" s="812"/>
      <c r="P33" s="812"/>
      <c r="Q33" s="812"/>
      <c r="R33" s="812"/>
      <c r="S33" s="812"/>
      <c r="T33" s="812"/>
      <c r="U33" s="812"/>
      <c r="V33" s="812"/>
      <c r="W33" s="813"/>
      <c r="X33" s="183"/>
      <c r="Y33"/>
      <c r="Z33"/>
      <c r="AA33"/>
      <c r="AB33"/>
      <c r="AC33"/>
      <c r="AD33"/>
      <c r="AE33"/>
      <c r="AF33"/>
      <c r="AG33"/>
      <c r="AH33"/>
      <c r="AM33" s="434"/>
    </row>
    <row r="34" spans="1:39" ht="14.25" thickTop="1">
      <c r="A34"/>
      <c r="B34"/>
      <c r="C34" s="819" t="s">
        <v>492</v>
      </c>
      <c r="D34" s="820"/>
      <c r="E34" s="820"/>
      <c r="F34" s="820"/>
      <c r="G34" s="820"/>
      <c r="H34" s="820"/>
      <c r="I34" s="820"/>
      <c r="J34" s="821"/>
      <c r="K34"/>
      <c r="L34"/>
      <c r="M34"/>
      <c r="N34"/>
      <c r="O34"/>
      <c r="P34"/>
      <c r="Q34"/>
      <c r="R34" s="245"/>
      <c r="S34" s="15"/>
      <c r="T34" s="15"/>
      <c r="U34" s="15"/>
      <c r="V34" s="15"/>
      <c r="W34" s="15"/>
      <c r="X34" s="15"/>
      <c r="Y34" s="822" t="s">
        <v>493</v>
      </c>
      <c r="Z34" s="823"/>
      <c r="AA34" s="823"/>
      <c r="AB34" s="823"/>
      <c r="AC34" s="823"/>
      <c r="AD34" s="823"/>
      <c r="AE34" s="823"/>
      <c r="AF34" s="824"/>
      <c r="AG34"/>
      <c r="AH34"/>
      <c r="AM34" s="434"/>
    </row>
    <row r="35" spans="1:39">
      <c r="A35"/>
      <c r="B35"/>
      <c r="C35"/>
      <c r="D35"/>
      <c r="E35"/>
      <c r="F35"/>
      <c r="G35"/>
      <c r="H35"/>
      <c r="I35" s="144"/>
      <c r="J35"/>
      <c r="K35"/>
      <c r="L35"/>
      <c r="M35"/>
      <c r="N35"/>
      <c r="O35"/>
      <c r="P35"/>
      <c r="Q35" s="145"/>
      <c r="R35" s="246"/>
      <c r="S35" s="15"/>
      <c r="T35" s="15"/>
      <c r="U35" s="15"/>
      <c r="V35" s="15"/>
      <c r="W35" s="15"/>
      <c r="X35" s="15"/>
      <c r="Y35" s="15"/>
      <c r="Z35" s="201"/>
      <c r="AA35" s="15"/>
      <c r="AB35" s="15"/>
      <c r="AC35" s="15"/>
      <c r="AD35" s="15"/>
      <c r="AE35" s="15"/>
      <c r="AF35" s="15"/>
      <c r="AG35"/>
      <c r="AH35"/>
      <c r="AM35" s="434"/>
    </row>
    <row r="36" spans="1:39">
      <c r="A36"/>
      <c r="B36"/>
      <c r="C36"/>
      <c r="D36"/>
      <c r="E36" s="15"/>
      <c r="F36" s="234"/>
      <c r="G36" s="234"/>
      <c r="H36" s="234"/>
      <c r="I36" s="233"/>
      <c r="J36" s="6"/>
      <c r="K36" s="6"/>
      <c r="L36" s="6"/>
      <c r="M36" s="6"/>
      <c r="N36" s="6"/>
      <c r="O36" s="6"/>
      <c r="P36" s="6"/>
      <c r="Q36" s="798" t="s">
        <v>233</v>
      </c>
      <c r="R36" s="798"/>
      <c r="S36" s="6"/>
      <c r="T36" s="6"/>
      <c r="U36" s="6"/>
      <c r="V36" s="6"/>
      <c r="W36" s="6"/>
      <c r="X36" s="247"/>
      <c r="Y36" s="247"/>
      <c r="Z36" s="248"/>
      <c r="AA36" s="235"/>
      <c r="AB36" s="15"/>
      <c r="AC36" s="15"/>
      <c r="AD36" s="15"/>
      <c r="AE36" s="15"/>
      <c r="AF36" s="15"/>
      <c r="AG36" s="15"/>
      <c r="AH36" s="15"/>
      <c r="AI36" s="476"/>
      <c r="AJ36" s="476"/>
      <c r="AK36" s="476"/>
      <c r="AL36" s="476"/>
      <c r="AM36" s="477"/>
    </row>
    <row r="37" spans="1:39">
      <c r="A37"/>
      <c r="B37"/>
      <c r="C37"/>
      <c r="D37"/>
      <c r="E37" s="201"/>
      <c r="F37" s="15"/>
      <c r="G37" s="15"/>
      <c r="H37" s="262"/>
      <c r="I37" s="263"/>
      <c r="J37"/>
      <c r="K37"/>
      <c r="L37" s="144"/>
      <c r="M37"/>
      <c r="N37"/>
      <c r="O37"/>
      <c r="P37"/>
      <c r="Q37"/>
      <c r="R37"/>
      <c r="S37"/>
      <c r="T37"/>
      <c r="U37"/>
      <c r="V37"/>
      <c r="W37" s="201"/>
      <c r="X37" s="15"/>
      <c r="Y37" s="15"/>
      <c r="Z37" s="146"/>
      <c r="AA37" s="263"/>
      <c r="AB37"/>
      <c r="AC37"/>
      <c r="AD37" s="144"/>
      <c r="AE37"/>
      <c r="AF37"/>
      <c r="AG37"/>
      <c r="AH37"/>
      <c r="AI37" s="476"/>
      <c r="AJ37" s="476"/>
      <c r="AK37" s="476"/>
      <c r="AL37" s="476"/>
      <c r="AM37" s="477"/>
    </row>
    <row r="38" spans="1:39">
      <c r="A38" s="15"/>
      <c r="B38" s="15"/>
      <c r="C38" s="15"/>
      <c r="D38" s="15"/>
      <c r="E38" s="230"/>
      <c r="F38" s="231"/>
      <c r="G38" s="798" t="s">
        <v>496</v>
      </c>
      <c r="H38" s="798"/>
      <c r="I38" s="798"/>
      <c r="J38" s="798"/>
      <c r="K38" s="401"/>
      <c r="L38" s="401"/>
      <c r="M38" s="241"/>
      <c r="N38" s="914" t="s">
        <v>498</v>
      </c>
      <c r="O38" s="915"/>
      <c r="P38" s="915"/>
      <c r="Q38" s="915"/>
      <c r="R38" s="915"/>
      <c r="S38" s="915"/>
      <c r="T38" s="915"/>
      <c r="U38" s="915"/>
      <c r="V38" s="15"/>
      <c r="W38" s="230"/>
      <c r="X38" s="231"/>
      <c r="Y38" s="798" t="s">
        <v>497</v>
      </c>
      <c r="Z38" s="798"/>
      <c r="AA38" s="798"/>
      <c r="AB38" s="798"/>
      <c r="AC38" s="401"/>
      <c r="AD38" s="401"/>
      <c r="AE38" s="241"/>
      <c r="AF38" s="225"/>
      <c r="AG38" s="225"/>
      <c r="AH38" s="402"/>
      <c r="AI38" s="476"/>
      <c r="AJ38" s="476"/>
      <c r="AK38" s="476"/>
      <c r="AL38" s="476"/>
      <c r="AM38" s="477"/>
    </row>
    <row r="39" spans="1:39">
      <c r="A39" s="249"/>
      <c r="B39" s="249"/>
      <c r="C39" s="249"/>
      <c r="D39" s="249"/>
      <c r="E39" s="258"/>
      <c r="F39" s="249"/>
      <c r="G39" s="249"/>
      <c r="H39" s="259"/>
      <c r="I39" s="259"/>
      <c r="J39" s="249"/>
      <c r="K39" s="260"/>
      <c r="L39" s="260"/>
      <c r="M39" s="250"/>
      <c r="N39" s="251"/>
      <c r="O39" s="251"/>
      <c r="P39" s="252"/>
      <c r="Q39" s="249"/>
      <c r="R39" s="249"/>
      <c r="S39" s="249"/>
      <c r="T39" s="249"/>
      <c r="U39" s="249"/>
      <c r="V39" s="249"/>
      <c r="W39" s="258"/>
      <c r="X39" s="249"/>
      <c r="Y39" s="249"/>
      <c r="Z39" s="261"/>
      <c r="AA39" s="261"/>
      <c r="AB39" s="249"/>
      <c r="AC39" s="260"/>
      <c r="AD39" s="260"/>
      <c r="AE39" s="250"/>
      <c r="AF39" s="251"/>
      <c r="AG39" s="251"/>
      <c r="AH39" s="252"/>
      <c r="AI39" s="476"/>
      <c r="AJ39" s="476"/>
      <c r="AK39" s="476"/>
      <c r="AL39" s="476"/>
      <c r="AM39" s="477"/>
    </row>
    <row r="40" spans="1:39">
      <c r="A40" s="15"/>
      <c r="B40" s="15"/>
      <c r="C40" s="15"/>
      <c r="D40" s="15"/>
      <c r="E40" s="235"/>
      <c r="F40" s="15"/>
      <c r="G40" s="15"/>
      <c r="H40" s="400"/>
      <c r="I40" s="400"/>
      <c r="J40" s="15"/>
      <c r="K40" s="257"/>
      <c r="L40" s="257"/>
      <c r="M40" s="241"/>
      <c r="N40" s="225"/>
      <c r="O40" s="225"/>
      <c r="P40" s="402"/>
      <c r="Q40" s="15"/>
      <c r="R40" s="253"/>
      <c r="S40" s="15"/>
      <c r="T40" s="15"/>
      <c r="U40" s="15"/>
      <c r="V40" s="15"/>
      <c r="W40" s="235"/>
      <c r="X40" s="15"/>
      <c r="Y40" s="15"/>
      <c r="Z40" s="224"/>
      <c r="AA40" s="224"/>
      <c r="AB40" s="15"/>
      <c r="AC40" s="257"/>
      <c r="AD40" s="257"/>
      <c r="AE40" s="241"/>
      <c r="AF40" s="225"/>
      <c r="AG40" s="225"/>
      <c r="AH40" s="402"/>
      <c r="AI40" s="476"/>
      <c r="AJ40" s="476"/>
      <c r="AK40" s="476"/>
      <c r="AL40" s="476"/>
      <c r="AM40" s="477"/>
    </row>
    <row r="41" spans="1:39" ht="67.5">
      <c r="A41" s="15"/>
      <c r="B41" s="15"/>
      <c r="C41" s="15"/>
      <c r="D41" s="15"/>
      <c r="E41" s="235"/>
      <c r="F41" s="912" t="s">
        <v>499</v>
      </c>
      <c r="G41" s="913"/>
      <c r="H41" s="913"/>
      <c r="I41" s="913"/>
      <c r="J41" s="913"/>
      <c r="K41" s="913"/>
      <c r="L41" s="257"/>
      <c r="M41" s="241"/>
      <c r="N41" s="225"/>
      <c r="O41" s="225"/>
      <c r="P41" s="402"/>
      <c r="Q41" s="15"/>
      <c r="R41" s="254"/>
      <c r="S41" s="15"/>
      <c r="T41" s="15"/>
      <c r="U41" s="15"/>
      <c r="V41" s="15"/>
      <c r="W41" s="235"/>
      <c r="X41" s="912" t="s">
        <v>499</v>
      </c>
      <c r="Y41" s="913"/>
      <c r="Z41" s="913"/>
      <c r="AA41" s="913"/>
      <c r="AB41" s="913"/>
      <c r="AC41" s="913"/>
      <c r="AD41" s="257"/>
      <c r="AE41" s="241"/>
      <c r="AF41" s="225"/>
      <c r="AG41" s="225"/>
      <c r="AH41" s="402"/>
      <c r="AI41" s="476"/>
      <c r="AJ41" s="476"/>
      <c r="AK41" s="476"/>
      <c r="AL41" s="476"/>
      <c r="AM41" s="479" t="s">
        <v>658</v>
      </c>
    </row>
    <row r="42" spans="1:39" ht="27">
      <c r="A42"/>
      <c r="B42"/>
      <c r="C42" s="201"/>
      <c r="D42" s="146"/>
      <c r="E42" s="232"/>
      <c r="F42" s="201"/>
      <c r="G42" s="201"/>
      <c r="H42" s="15"/>
      <c r="I42"/>
      <c r="J42"/>
      <c r="K42" s="144"/>
      <c r="L42" s="182"/>
      <c r="M42" s="229"/>
      <c r="N42" s="242"/>
      <c r="O42" s="15"/>
      <c r="P42"/>
      <c r="Q42"/>
      <c r="R42" s="254"/>
      <c r="S42"/>
      <c r="T42"/>
      <c r="U42" s="201"/>
      <c r="V42" s="146"/>
      <c r="W42" s="232"/>
      <c r="X42" s="201"/>
      <c r="Y42" s="201"/>
      <c r="Z42" s="15"/>
      <c r="AA42"/>
      <c r="AB42"/>
      <c r="AC42" s="144"/>
      <c r="AD42" s="182"/>
      <c r="AE42" s="229"/>
      <c r="AF42" s="242"/>
      <c r="AG42" s="15"/>
      <c r="AH42"/>
      <c r="AI42" s="476"/>
      <c r="AJ42" s="476"/>
      <c r="AK42" s="476"/>
      <c r="AL42" s="476"/>
      <c r="AM42" s="479" t="s">
        <v>659</v>
      </c>
    </row>
    <row r="43" spans="1:39" ht="13.5" customHeight="1">
      <c r="A43"/>
      <c r="B43" s="15"/>
      <c r="C43" s="228"/>
      <c r="D43" s="798" t="s">
        <v>212</v>
      </c>
      <c r="E43" s="798"/>
      <c r="F43" s="6"/>
      <c r="G43" s="235"/>
      <c r="H43"/>
      <c r="I43"/>
      <c r="J43" s="237"/>
      <c r="K43" s="6"/>
      <c r="L43" s="916" t="s">
        <v>213</v>
      </c>
      <c r="M43" s="916"/>
      <c r="N43" s="243"/>
      <c r="O43" s="15"/>
      <c r="P43"/>
      <c r="Q43" s="146"/>
      <c r="R43" s="254"/>
      <c r="S43"/>
      <c r="T43" s="15"/>
      <c r="U43" s="228"/>
      <c r="V43" s="798" t="s">
        <v>217</v>
      </c>
      <c r="W43" s="798"/>
      <c r="X43" s="6"/>
      <c r="Y43" s="235"/>
      <c r="Z43"/>
      <c r="AA43"/>
      <c r="AB43" s="237"/>
      <c r="AC43" s="6"/>
      <c r="AD43" s="916" t="s">
        <v>218</v>
      </c>
      <c r="AE43" s="916"/>
      <c r="AF43" s="243"/>
      <c r="AG43" s="15"/>
      <c r="AH43"/>
      <c r="AI43" s="476"/>
      <c r="AJ43" s="476"/>
      <c r="AK43" s="476"/>
      <c r="AL43" s="476"/>
      <c r="AM43" s="479" t="s">
        <v>660</v>
      </c>
    </row>
    <row r="44" spans="1:39">
      <c r="A44"/>
      <c r="B44" s="146"/>
      <c r="C44" s="229"/>
      <c r="D44" s="15"/>
      <c r="E44"/>
      <c r="F44" s="182"/>
      <c r="G44" s="236"/>
      <c r="H44"/>
      <c r="I44"/>
      <c r="J44" s="240"/>
      <c r="K44" s="182"/>
      <c r="L44"/>
      <c r="M44"/>
      <c r="N44" s="244"/>
      <c r="O44" s="182"/>
      <c r="P44"/>
      <c r="Q44"/>
      <c r="R44" s="254"/>
      <c r="S44"/>
      <c r="T44" s="146"/>
      <c r="U44" s="229"/>
      <c r="V44" s="15"/>
      <c r="W44"/>
      <c r="X44" s="182"/>
      <c r="Y44" s="236"/>
      <c r="Z44"/>
      <c r="AA44"/>
      <c r="AB44" s="240"/>
      <c r="AC44" s="182"/>
      <c r="AD44"/>
      <c r="AE44"/>
      <c r="AF44" s="244"/>
      <c r="AG44" s="182"/>
      <c r="AH44"/>
      <c r="AI44" s="476"/>
      <c r="AJ44" s="476"/>
      <c r="AK44" s="476"/>
      <c r="AL44" s="476"/>
      <c r="AM44" s="480" t="s">
        <v>661</v>
      </c>
    </row>
    <row r="45" spans="1:39">
      <c r="A45" s="226"/>
      <c r="B45" s="825" t="s">
        <v>16</v>
      </c>
      <c r="C45" s="773"/>
      <c r="D45" s="2"/>
      <c r="E45"/>
      <c r="F45" s="764" t="s">
        <v>209</v>
      </c>
      <c r="G45" s="917"/>
      <c r="H45" s="235"/>
      <c r="I45" s="237"/>
      <c r="J45" s="918" t="s">
        <v>210</v>
      </c>
      <c r="K45" s="765"/>
      <c r="L45" s="2"/>
      <c r="M45" s="3"/>
      <c r="N45" s="825" t="s">
        <v>17</v>
      </c>
      <c r="O45" s="773"/>
      <c r="P45" s="2"/>
      <c r="Q45"/>
      <c r="R45" s="254"/>
      <c r="S45" s="226"/>
      <c r="T45" s="825" t="s">
        <v>18</v>
      </c>
      <c r="U45" s="773"/>
      <c r="V45" s="2"/>
      <c r="W45"/>
      <c r="X45" s="764" t="s">
        <v>215</v>
      </c>
      <c r="Y45" s="917"/>
      <c r="Z45" s="235"/>
      <c r="AA45" s="237"/>
      <c r="AB45" s="918" t="s">
        <v>216</v>
      </c>
      <c r="AC45" s="765"/>
      <c r="AD45" s="2"/>
      <c r="AE45" s="3"/>
      <c r="AF45" s="825" t="s">
        <v>19</v>
      </c>
      <c r="AG45" s="773"/>
      <c r="AH45" s="2"/>
      <c r="AI45" s="476"/>
      <c r="AJ45" s="476"/>
      <c r="AK45" s="476"/>
      <c r="AL45" s="476"/>
      <c r="AM45" s="480" t="s">
        <v>662</v>
      </c>
    </row>
    <row r="46" spans="1:39">
      <c r="A46" s="226"/>
      <c r="B46" s="2"/>
      <c r="C46"/>
      <c r="D46" s="2"/>
      <c r="E46"/>
      <c r="F46" s="2"/>
      <c r="G46"/>
      <c r="H46" s="235"/>
      <c r="I46" s="237"/>
      <c r="J46" s="15"/>
      <c r="K46"/>
      <c r="L46" s="2"/>
      <c r="M46" s="3"/>
      <c r="N46" s="15"/>
      <c r="O46"/>
      <c r="P46" s="2"/>
      <c r="Q46"/>
      <c r="R46" s="254"/>
      <c r="S46" s="226"/>
      <c r="T46" s="2"/>
      <c r="U46"/>
      <c r="V46" s="2"/>
      <c r="W46"/>
      <c r="X46" s="2"/>
      <c r="Y46"/>
      <c r="Z46" s="235"/>
      <c r="AA46" s="237"/>
      <c r="AB46" s="15"/>
      <c r="AC46"/>
      <c r="AD46" s="2"/>
      <c r="AE46" s="3"/>
      <c r="AF46" s="15"/>
      <c r="AG46"/>
      <c r="AH46" s="2"/>
      <c r="AI46" s="476"/>
      <c r="AJ46" s="476"/>
      <c r="AK46" s="476"/>
      <c r="AL46" s="476"/>
      <c r="AM46" s="480" t="s">
        <v>663</v>
      </c>
    </row>
    <row r="47" spans="1:39">
      <c r="A47" s="227"/>
      <c r="B47" s="4"/>
      <c r="C47"/>
      <c r="D47" s="4"/>
      <c r="E47"/>
      <c r="F47" s="4"/>
      <c r="G47"/>
      <c r="H47" s="238"/>
      <c r="I47" s="239"/>
      <c r="J47" s="7"/>
      <c r="K47"/>
      <c r="L47" s="4"/>
      <c r="M47" s="5"/>
      <c r="N47" s="7"/>
      <c r="O47"/>
      <c r="P47" s="4"/>
      <c r="Q47"/>
      <c r="R47" s="254"/>
      <c r="S47" s="227"/>
      <c r="T47" s="4"/>
      <c r="U47"/>
      <c r="V47" s="4"/>
      <c r="W47"/>
      <c r="X47" s="4"/>
      <c r="Y47"/>
      <c r="Z47" s="238"/>
      <c r="AA47" s="239"/>
      <c r="AB47" s="7"/>
      <c r="AC47"/>
      <c r="AD47" s="4"/>
      <c r="AE47" s="5"/>
      <c r="AF47" s="7"/>
      <c r="AG47"/>
      <c r="AH47" s="4"/>
      <c r="AI47" s="476"/>
      <c r="AJ47" s="476"/>
      <c r="AK47" s="476"/>
      <c r="AL47" s="476"/>
      <c r="AM47" s="480" t="s">
        <v>664</v>
      </c>
    </row>
    <row r="48" spans="1:39">
      <c r="A48" s="760" t="s">
        <v>1</v>
      </c>
      <c r="B48" s="761"/>
      <c r="C48" s="760" t="s">
        <v>2</v>
      </c>
      <c r="D48" s="761"/>
      <c r="E48" s="760" t="s">
        <v>3</v>
      </c>
      <c r="F48" s="761"/>
      <c r="G48" s="760" t="s">
        <v>4</v>
      </c>
      <c r="H48" s="761"/>
      <c r="I48" s="760" t="s">
        <v>5</v>
      </c>
      <c r="J48" s="761"/>
      <c r="K48" s="760" t="s">
        <v>6</v>
      </c>
      <c r="L48" s="761"/>
      <c r="M48" s="760" t="s">
        <v>7</v>
      </c>
      <c r="N48" s="761"/>
      <c r="O48" s="760" t="s">
        <v>8</v>
      </c>
      <c r="P48" s="761"/>
      <c r="Q48" s="9"/>
      <c r="R48" s="255"/>
      <c r="S48" s="801" t="s">
        <v>9</v>
      </c>
      <c r="T48" s="761"/>
      <c r="U48" s="760" t="s">
        <v>10</v>
      </c>
      <c r="V48" s="761"/>
      <c r="W48" s="760" t="s">
        <v>11</v>
      </c>
      <c r="X48" s="761"/>
      <c r="Y48" s="760" t="s">
        <v>12</v>
      </c>
      <c r="Z48" s="761"/>
      <c r="AA48" s="760" t="s">
        <v>13</v>
      </c>
      <c r="AB48" s="761"/>
      <c r="AC48" s="760" t="s">
        <v>0</v>
      </c>
      <c r="AD48" s="761"/>
      <c r="AE48" s="760" t="s">
        <v>14</v>
      </c>
      <c r="AF48" s="761"/>
      <c r="AG48" s="760" t="s">
        <v>15</v>
      </c>
      <c r="AH48" s="761"/>
      <c r="AI48" s="476"/>
      <c r="AJ48" s="476"/>
      <c r="AK48" s="476"/>
      <c r="AL48" s="476"/>
      <c r="AM48" s="480" t="s">
        <v>665</v>
      </c>
    </row>
    <row r="49" spans="1:39">
      <c r="A49" s="903"/>
      <c r="B49" s="904"/>
      <c r="C49" s="903"/>
      <c r="D49" s="904"/>
      <c r="E49" s="903"/>
      <c r="F49" s="904"/>
      <c r="G49" s="903"/>
      <c r="H49" s="904"/>
      <c r="I49" s="903"/>
      <c r="J49" s="904"/>
      <c r="K49" s="903"/>
      <c r="L49" s="904"/>
      <c r="M49" s="903"/>
      <c r="N49" s="904"/>
      <c r="O49" s="903"/>
      <c r="P49" s="904"/>
      <c r="Q49" s="2"/>
      <c r="R49" s="256"/>
      <c r="S49" s="903"/>
      <c r="T49" s="904"/>
      <c r="U49" s="903"/>
      <c r="V49" s="904"/>
      <c r="W49" s="903"/>
      <c r="X49" s="904"/>
      <c r="Y49" s="903"/>
      <c r="Z49" s="904"/>
      <c r="AA49" s="903"/>
      <c r="AB49" s="904"/>
      <c r="AC49" s="903"/>
      <c r="AD49" s="904"/>
      <c r="AE49" s="903"/>
      <c r="AF49" s="904"/>
      <c r="AG49" s="903"/>
      <c r="AH49" s="904"/>
      <c r="AI49" s="476"/>
      <c r="AJ49" s="476"/>
      <c r="AK49" s="476"/>
      <c r="AL49" s="476"/>
      <c r="AM49" s="480" t="s">
        <v>667</v>
      </c>
    </row>
    <row r="50" spans="1:39">
      <c r="A50" s="905"/>
      <c r="B50" s="906"/>
      <c r="C50" s="905"/>
      <c r="D50" s="906"/>
      <c r="E50" s="905"/>
      <c r="F50" s="906"/>
      <c r="G50" s="905"/>
      <c r="H50" s="906"/>
      <c r="I50" s="905"/>
      <c r="J50" s="906"/>
      <c r="K50" s="905"/>
      <c r="L50" s="906"/>
      <c r="M50" s="905"/>
      <c r="N50" s="906"/>
      <c r="O50" s="905"/>
      <c r="P50" s="906"/>
      <c r="Q50" s="2"/>
      <c r="R50" s="256"/>
      <c r="S50" s="905"/>
      <c r="T50" s="906"/>
      <c r="U50" s="905"/>
      <c r="V50" s="906"/>
      <c r="W50" s="905"/>
      <c r="X50" s="906"/>
      <c r="Y50" s="905"/>
      <c r="Z50" s="906"/>
      <c r="AA50" s="905"/>
      <c r="AB50" s="906"/>
      <c r="AC50" s="905"/>
      <c r="AD50" s="906"/>
      <c r="AE50" s="905"/>
      <c r="AF50" s="906"/>
      <c r="AG50" s="905"/>
      <c r="AH50" s="906"/>
      <c r="AI50" s="476"/>
      <c r="AJ50" s="476"/>
      <c r="AK50" s="476"/>
      <c r="AL50" s="476"/>
      <c r="AM50" s="480" t="s">
        <v>668</v>
      </c>
    </row>
    <row r="51" spans="1:39">
      <c r="A51" s="905"/>
      <c r="B51" s="906"/>
      <c r="C51" s="905"/>
      <c r="D51" s="906"/>
      <c r="E51" s="905"/>
      <c r="F51" s="906"/>
      <c r="G51" s="905"/>
      <c r="H51" s="906"/>
      <c r="I51" s="905"/>
      <c r="J51" s="906"/>
      <c r="K51" s="905"/>
      <c r="L51" s="906"/>
      <c r="M51" s="905"/>
      <c r="N51" s="906"/>
      <c r="O51" s="905"/>
      <c r="P51" s="906"/>
      <c r="Q51" s="2"/>
      <c r="R51" s="256"/>
      <c r="S51" s="905"/>
      <c r="T51" s="906"/>
      <c r="U51" s="905"/>
      <c r="V51" s="906"/>
      <c r="W51" s="905"/>
      <c r="X51" s="906"/>
      <c r="Y51" s="905"/>
      <c r="Z51" s="906"/>
      <c r="AA51" s="905"/>
      <c r="AB51" s="906"/>
      <c r="AC51" s="905"/>
      <c r="AD51" s="906"/>
      <c r="AE51" s="905"/>
      <c r="AF51" s="906"/>
      <c r="AG51" s="905"/>
      <c r="AH51" s="906"/>
      <c r="AI51" s="476"/>
      <c r="AJ51" s="476"/>
      <c r="AK51" s="476"/>
      <c r="AL51" s="476"/>
      <c r="AM51" s="480" t="s">
        <v>666</v>
      </c>
    </row>
    <row r="52" spans="1:39">
      <c r="A52" s="905"/>
      <c r="B52" s="906"/>
      <c r="C52" s="905"/>
      <c r="D52" s="906"/>
      <c r="E52" s="905"/>
      <c r="F52" s="906"/>
      <c r="G52" s="905"/>
      <c r="H52" s="906"/>
      <c r="I52" s="905"/>
      <c r="J52" s="906"/>
      <c r="K52" s="905"/>
      <c r="L52" s="906"/>
      <c r="M52" s="905"/>
      <c r="N52" s="906"/>
      <c r="O52" s="905"/>
      <c r="P52" s="906"/>
      <c r="Q52" s="2"/>
      <c r="R52" s="256"/>
      <c r="S52" s="905"/>
      <c r="T52" s="906"/>
      <c r="U52" s="905"/>
      <c r="V52" s="906"/>
      <c r="W52" s="905"/>
      <c r="X52" s="906"/>
      <c r="Y52" s="905"/>
      <c r="Z52" s="906"/>
      <c r="AA52" s="905"/>
      <c r="AB52" s="906"/>
      <c r="AC52" s="905"/>
      <c r="AD52" s="906"/>
      <c r="AE52" s="905"/>
      <c r="AF52" s="906"/>
      <c r="AG52" s="905"/>
      <c r="AH52" s="906"/>
      <c r="AI52" s="476"/>
      <c r="AJ52" s="476"/>
      <c r="AK52" s="476"/>
      <c r="AL52" s="476"/>
      <c r="AM52" s="480" t="s">
        <v>669</v>
      </c>
    </row>
    <row r="53" spans="1:39">
      <c r="A53" s="905"/>
      <c r="B53" s="906"/>
      <c r="C53" s="905"/>
      <c r="D53" s="906"/>
      <c r="E53" s="905"/>
      <c r="F53" s="906"/>
      <c r="G53" s="905"/>
      <c r="H53" s="906"/>
      <c r="I53" s="905"/>
      <c r="J53" s="906"/>
      <c r="K53" s="905"/>
      <c r="L53" s="906"/>
      <c r="M53" s="905"/>
      <c r="N53" s="906"/>
      <c r="O53" s="905"/>
      <c r="P53" s="906"/>
      <c r="Q53" s="2"/>
      <c r="R53" s="256"/>
      <c r="S53" s="905"/>
      <c r="T53" s="906"/>
      <c r="U53" s="905"/>
      <c r="V53" s="906"/>
      <c r="W53" s="905"/>
      <c r="X53" s="906"/>
      <c r="Y53" s="905"/>
      <c r="Z53" s="906"/>
      <c r="AA53" s="905"/>
      <c r="AB53" s="906"/>
      <c r="AC53" s="905"/>
      <c r="AD53" s="906"/>
      <c r="AE53" s="905"/>
      <c r="AF53" s="906"/>
      <c r="AG53" s="905"/>
      <c r="AH53" s="906"/>
      <c r="AI53" s="476"/>
      <c r="AJ53" s="476"/>
      <c r="AK53" s="476"/>
      <c r="AL53" s="476"/>
      <c r="AM53" s="480" t="s">
        <v>670</v>
      </c>
    </row>
    <row r="54" spans="1:39">
      <c r="A54" s="905"/>
      <c r="B54" s="906"/>
      <c r="C54" s="905"/>
      <c r="D54" s="906"/>
      <c r="E54" s="905"/>
      <c r="F54" s="906"/>
      <c r="G54" s="905"/>
      <c r="H54" s="906"/>
      <c r="I54" s="905"/>
      <c r="J54" s="906"/>
      <c r="K54" s="905"/>
      <c r="L54" s="906"/>
      <c r="M54" s="905"/>
      <c r="N54" s="906"/>
      <c r="O54" s="905"/>
      <c r="P54" s="906"/>
      <c r="Q54" s="2"/>
      <c r="R54" s="256"/>
      <c r="S54" s="905"/>
      <c r="T54" s="906"/>
      <c r="U54" s="905"/>
      <c r="V54" s="906"/>
      <c r="W54" s="905"/>
      <c r="X54" s="906"/>
      <c r="Y54" s="905"/>
      <c r="Z54" s="906"/>
      <c r="AA54" s="905"/>
      <c r="AB54" s="906"/>
      <c r="AC54" s="905"/>
      <c r="AD54" s="906"/>
      <c r="AE54" s="905"/>
      <c r="AF54" s="906"/>
      <c r="AG54" s="905"/>
      <c r="AH54" s="906"/>
      <c r="AI54" s="476"/>
      <c r="AJ54" s="476"/>
      <c r="AK54" s="476"/>
      <c r="AL54" s="476"/>
      <c r="AM54" s="480" t="s">
        <v>671</v>
      </c>
    </row>
    <row r="55" spans="1:39">
      <c r="A55" s="907"/>
      <c r="B55" s="908"/>
      <c r="C55" s="907"/>
      <c r="D55" s="908"/>
      <c r="E55" s="907"/>
      <c r="F55" s="908"/>
      <c r="G55" s="907"/>
      <c r="H55" s="908"/>
      <c r="I55" s="907"/>
      <c r="J55" s="908"/>
      <c r="K55" s="907"/>
      <c r="L55" s="908"/>
      <c r="M55" s="907"/>
      <c r="N55" s="908"/>
      <c r="O55" s="907"/>
      <c r="P55" s="908"/>
      <c r="Q55"/>
      <c r="R55" s="254"/>
      <c r="S55" s="907"/>
      <c r="T55" s="908"/>
      <c r="U55" s="907"/>
      <c r="V55" s="908"/>
      <c r="W55" s="907"/>
      <c r="X55" s="908"/>
      <c r="Y55" s="907"/>
      <c r="Z55" s="908"/>
      <c r="AA55" s="907"/>
      <c r="AB55" s="908"/>
      <c r="AC55" s="907"/>
      <c r="AD55" s="908"/>
      <c r="AE55" s="907"/>
      <c r="AF55" s="908"/>
      <c r="AG55" s="907"/>
      <c r="AH55" s="908"/>
      <c r="AI55" s="476"/>
      <c r="AJ55" s="476"/>
      <c r="AK55" s="476"/>
      <c r="AL55" s="476"/>
      <c r="AM55" s="480" t="s">
        <v>672</v>
      </c>
    </row>
    <row r="56" spans="1:39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 s="254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 s="476"/>
      <c r="AJ56" s="476"/>
      <c r="AK56" s="476"/>
      <c r="AL56" s="476"/>
      <c r="AM56" s="480" t="s">
        <v>673</v>
      </c>
    </row>
    <row r="57" spans="1:39" ht="13.5" customHeight="1">
      <c r="A57"/>
      <c r="B57"/>
      <c r="C57" s="902" t="s">
        <v>500</v>
      </c>
      <c r="D57" s="902"/>
      <c r="E57" s="902"/>
      <c r="F57" s="902"/>
      <c r="G57" s="902"/>
      <c r="H57" s="902"/>
      <c r="I57" s="902"/>
      <c r="J57" s="902"/>
      <c r="K57" s="902"/>
      <c r="L57" s="902"/>
      <c r="M57" s="902"/>
      <c r="N57" s="902"/>
      <c r="O57"/>
      <c r="P57"/>
      <c r="Q57"/>
      <c r="R57" s="254"/>
      <c r="S57"/>
      <c r="T57"/>
      <c r="U57" s="902" t="s">
        <v>500</v>
      </c>
      <c r="V57" s="902"/>
      <c r="W57" s="902"/>
      <c r="X57" s="902"/>
      <c r="Y57" s="902"/>
      <c r="Z57" s="902"/>
      <c r="AA57" s="902"/>
      <c r="AB57" s="902"/>
      <c r="AC57" s="902"/>
      <c r="AD57" s="902"/>
      <c r="AE57" s="902"/>
      <c r="AF57" s="902"/>
      <c r="AG57"/>
      <c r="AH57"/>
      <c r="AI57" s="476"/>
      <c r="AJ57" s="476"/>
      <c r="AK57" s="476"/>
      <c r="AL57" s="476"/>
      <c r="AM57" s="480" t="s">
        <v>674</v>
      </c>
    </row>
    <row r="58" spans="1:39" ht="13.5" customHeight="1">
      <c r="A58"/>
      <c r="B58"/>
      <c r="C58" s="902"/>
      <c r="D58" s="902"/>
      <c r="E58" s="902"/>
      <c r="F58" s="902"/>
      <c r="G58" s="902"/>
      <c r="H58" s="902"/>
      <c r="I58" s="902"/>
      <c r="J58" s="902"/>
      <c r="K58" s="902"/>
      <c r="L58" s="902"/>
      <c r="M58" s="902"/>
      <c r="N58" s="902"/>
      <c r="O58"/>
      <c r="P58"/>
      <c r="Q58"/>
      <c r="R58" s="254"/>
      <c r="S58"/>
      <c r="T58"/>
      <c r="U58" s="902"/>
      <c r="V58" s="902"/>
      <c r="W58" s="902"/>
      <c r="X58" s="902"/>
      <c r="Y58" s="902"/>
      <c r="Z58" s="902"/>
      <c r="AA58" s="902"/>
      <c r="AB58" s="902"/>
      <c r="AC58" s="902"/>
      <c r="AD58" s="902"/>
      <c r="AE58" s="902"/>
      <c r="AF58" s="902"/>
      <c r="AG58"/>
      <c r="AH58"/>
      <c r="AI58" s="476"/>
      <c r="AJ58" s="476"/>
      <c r="AK58" s="476"/>
      <c r="AL58" s="476"/>
      <c r="AM58" s="480" t="s">
        <v>675</v>
      </c>
    </row>
    <row r="59" spans="1:39">
      <c r="AI59" s="476"/>
      <c r="AJ59" s="476"/>
      <c r="AK59" s="476"/>
      <c r="AL59" s="476"/>
      <c r="AM59" s="480" t="s">
        <v>676</v>
      </c>
    </row>
    <row r="60" spans="1:39">
      <c r="AI60" s="476"/>
      <c r="AJ60" s="476"/>
      <c r="AK60" s="476"/>
      <c r="AL60" s="476"/>
      <c r="AM60" s="480" t="s">
        <v>677</v>
      </c>
    </row>
    <row r="61" spans="1:39">
      <c r="AI61" s="476"/>
      <c r="AJ61" s="476"/>
      <c r="AK61" s="476"/>
      <c r="AL61" s="476"/>
      <c r="AM61" s="480" t="s">
        <v>678</v>
      </c>
    </row>
    <row r="62" spans="1:39">
      <c r="D62" s="433"/>
      <c r="E62" s="433"/>
      <c r="F62" s="433"/>
      <c r="AI62" s="476"/>
      <c r="AJ62" s="476"/>
      <c r="AK62" s="476"/>
      <c r="AL62" s="476"/>
      <c r="AM62" s="480" t="s">
        <v>679</v>
      </c>
    </row>
    <row r="63" spans="1:39">
      <c r="AI63" s="476"/>
      <c r="AJ63" s="476"/>
      <c r="AK63" s="476"/>
      <c r="AL63" s="476"/>
      <c r="AM63" s="480" t="s">
        <v>680</v>
      </c>
    </row>
    <row r="64" spans="1:39">
      <c r="AI64" s="476"/>
      <c r="AJ64" s="476"/>
      <c r="AK64" s="476"/>
      <c r="AL64" s="476"/>
      <c r="AM64" s="480" t="s">
        <v>681</v>
      </c>
    </row>
    <row r="65" spans="35:39">
      <c r="AI65" s="476"/>
      <c r="AJ65" s="476"/>
      <c r="AK65" s="476"/>
      <c r="AL65" s="476"/>
      <c r="AM65" s="480" t="s">
        <v>682</v>
      </c>
    </row>
    <row r="66" spans="35:39">
      <c r="AI66" s="476"/>
      <c r="AJ66" s="476"/>
      <c r="AK66" s="476"/>
      <c r="AL66" s="476"/>
      <c r="AM66" s="480" t="s">
        <v>683</v>
      </c>
    </row>
    <row r="67" spans="35:39">
      <c r="AI67" s="476"/>
      <c r="AJ67" s="476"/>
      <c r="AK67" s="476"/>
      <c r="AL67" s="476"/>
      <c r="AM67" s="480" t="s">
        <v>684</v>
      </c>
    </row>
    <row r="68" spans="35:39">
      <c r="AI68" s="476"/>
      <c r="AJ68" s="476"/>
      <c r="AK68" s="476"/>
      <c r="AL68" s="476"/>
      <c r="AM68" s="480" t="s">
        <v>685</v>
      </c>
    </row>
    <row r="69" spans="35:39">
      <c r="AI69" s="476"/>
      <c r="AJ69" s="476"/>
      <c r="AK69" s="476"/>
      <c r="AL69" s="476"/>
      <c r="AM69" s="480" t="s">
        <v>686</v>
      </c>
    </row>
    <row r="70" spans="35:39">
      <c r="AI70" s="476"/>
      <c r="AJ70" s="476"/>
      <c r="AK70" s="476"/>
      <c r="AL70" s="476"/>
      <c r="AM70" s="480" t="s">
        <v>687</v>
      </c>
    </row>
    <row r="71" spans="35:39">
      <c r="AI71" s="476"/>
      <c r="AJ71" s="476"/>
      <c r="AK71" s="476"/>
      <c r="AL71" s="476"/>
      <c r="AM71" s="480" t="s">
        <v>688</v>
      </c>
    </row>
    <row r="72" spans="35:39">
      <c r="AI72" s="476"/>
      <c r="AJ72" s="476"/>
      <c r="AK72" s="476"/>
      <c r="AL72" s="476"/>
      <c r="AM72" s="480" t="s">
        <v>689</v>
      </c>
    </row>
    <row r="73" spans="35:39">
      <c r="AI73" s="476"/>
      <c r="AJ73" s="476"/>
      <c r="AK73" s="476"/>
      <c r="AL73" s="476"/>
      <c r="AM73" s="476"/>
    </row>
    <row r="74" spans="35:39">
      <c r="AI74" s="476"/>
      <c r="AJ74" s="476"/>
      <c r="AK74" s="476"/>
      <c r="AL74" s="476"/>
      <c r="AM74" s="476"/>
    </row>
    <row r="75" spans="35:39">
      <c r="AI75" s="476"/>
      <c r="AJ75" s="476"/>
      <c r="AK75" s="476"/>
      <c r="AL75" s="476"/>
      <c r="AM75" s="476"/>
    </row>
    <row r="76" spans="35:39">
      <c r="AI76" s="476"/>
      <c r="AJ76" s="476"/>
      <c r="AK76" s="476"/>
      <c r="AL76" s="476"/>
      <c r="AM76" s="476"/>
    </row>
    <row r="77" spans="35:39">
      <c r="AI77" s="476"/>
      <c r="AJ77" s="476"/>
      <c r="AK77" s="476"/>
      <c r="AL77" s="476"/>
      <c r="AM77" s="476"/>
    </row>
    <row r="78" spans="35:39">
      <c r="AI78" s="476"/>
      <c r="AJ78" s="476"/>
      <c r="AK78" s="476"/>
      <c r="AL78" s="476"/>
      <c r="AM78" s="476"/>
    </row>
    <row r="79" spans="35:39">
      <c r="AI79" s="476"/>
      <c r="AJ79" s="476"/>
      <c r="AK79" s="476"/>
      <c r="AL79" s="476"/>
      <c r="AM79" s="476"/>
    </row>
    <row r="80" spans="35:39">
      <c r="AI80" s="476"/>
      <c r="AJ80" s="476"/>
      <c r="AK80" s="476"/>
      <c r="AL80" s="476"/>
      <c r="AM80" s="476"/>
    </row>
    <row r="81" spans="35:39">
      <c r="AI81" s="476"/>
      <c r="AJ81" s="476"/>
      <c r="AK81" s="476"/>
      <c r="AL81" s="476"/>
      <c r="AM81" s="476"/>
    </row>
    <row r="82" spans="35:39">
      <c r="AI82" s="476"/>
      <c r="AJ82" s="476"/>
      <c r="AK82" s="476"/>
      <c r="AL82" s="476"/>
      <c r="AM82" s="476"/>
    </row>
    <row r="83" spans="35:39">
      <c r="AI83" s="476"/>
      <c r="AJ83" s="476"/>
      <c r="AK83" s="476"/>
      <c r="AL83" s="476"/>
      <c r="AM83" s="476"/>
    </row>
    <row r="84" spans="35:39">
      <c r="AI84" s="476"/>
      <c r="AJ84" s="476"/>
      <c r="AK84" s="476"/>
      <c r="AL84" s="476"/>
      <c r="AM84" s="476"/>
    </row>
  </sheetData>
  <mergeCells count="125">
    <mergeCell ref="C2:AG2"/>
    <mergeCell ref="H5:AB5"/>
    <mergeCell ref="C7:I7"/>
    <mergeCell ref="K7:Q7"/>
    <mergeCell ref="S7:Y7"/>
    <mergeCell ref="AA7:AG7"/>
    <mergeCell ref="D8:I8"/>
    <mergeCell ref="L8:Q8"/>
    <mergeCell ref="T8:Y8"/>
    <mergeCell ref="AB8:AG8"/>
    <mergeCell ref="D9:I9"/>
    <mergeCell ref="L9:Q9"/>
    <mergeCell ref="T9:Y9"/>
    <mergeCell ref="AB9:AG9"/>
    <mergeCell ref="C13:I13"/>
    <mergeCell ref="K13:Q13"/>
    <mergeCell ref="S13:Y13"/>
    <mergeCell ref="AA13:AG13"/>
    <mergeCell ref="D10:I10"/>
    <mergeCell ref="L10:Q10"/>
    <mergeCell ref="T10:Y10"/>
    <mergeCell ref="AB10:AG10"/>
    <mergeCell ref="D11:I11"/>
    <mergeCell ref="L11:Q11"/>
    <mergeCell ref="T11:Y11"/>
    <mergeCell ref="AB11:AG11"/>
    <mergeCell ref="C12:G12"/>
    <mergeCell ref="K12:O12"/>
    <mergeCell ref="S12:W12"/>
    <mergeCell ref="AA12:AE12"/>
    <mergeCell ref="D14:H14"/>
    <mergeCell ref="L14:P14"/>
    <mergeCell ref="T14:X14"/>
    <mergeCell ref="AB14:AF14"/>
    <mergeCell ref="D19:I19"/>
    <mergeCell ref="L19:Q19"/>
    <mergeCell ref="T19:Y19"/>
    <mergeCell ref="AB19:AG19"/>
    <mergeCell ref="C16:I16"/>
    <mergeCell ref="K16:Q16"/>
    <mergeCell ref="S16:Y16"/>
    <mergeCell ref="AA16:AG16"/>
    <mergeCell ref="G28:Z29"/>
    <mergeCell ref="A31:P31"/>
    <mergeCell ref="Q31:AF31"/>
    <mergeCell ref="D17:I17"/>
    <mergeCell ref="L17:Q17"/>
    <mergeCell ref="T17:Y17"/>
    <mergeCell ref="AB17:AG17"/>
    <mergeCell ref="D18:I18"/>
    <mergeCell ref="L18:Q18"/>
    <mergeCell ref="T18:Y18"/>
    <mergeCell ref="AB18:AG18"/>
    <mergeCell ref="D20:I20"/>
    <mergeCell ref="L20:Q20"/>
    <mergeCell ref="T20:Y20"/>
    <mergeCell ref="D21:I21"/>
    <mergeCell ref="D23:H23"/>
    <mergeCell ref="L23:P23"/>
    <mergeCell ref="T23:X23"/>
    <mergeCell ref="AB23:AF23"/>
    <mergeCell ref="AB20:AG20"/>
    <mergeCell ref="L21:Q21"/>
    <mergeCell ref="T21:Y21"/>
    <mergeCell ref="AB21:AG21"/>
    <mergeCell ref="C22:I22"/>
    <mergeCell ref="K22:Q22"/>
    <mergeCell ref="S22:Y22"/>
    <mergeCell ref="AA22:AG22"/>
    <mergeCell ref="AF45:AG45"/>
    <mergeCell ref="L32:W32"/>
    <mergeCell ref="L33:W33"/>
    <mergeCell ref="F41:K41"/>
    <mergeCell ref="X41:AC41"/>
    <mergeCell ref="Q36:R36"/>
    <mergeCell ref="G38:J38"/>
    <mergeCell ref="N38:U38"/>
    <mergeCell ref="Y38:AB38"/>
    <mergeCell ref="C34:J34"/>
    <mergeCell ref="D43:E43"/>
    <mergeCell ref="L43:M43"/>
    <mergeCell ref="V43:W43"/>
    <mergeCell ref="AD43:AE43"/>
    <mergeCell ref="B45:C45"/>
    <mergeCell ref="F45:G45"/>
    <mergeCell ref="J45:K45"/>
    <mergeCell ref="N45:O45"/>
    <mergeCell ref="T45:U45"/>
    <mergeCell ref="X45:Y45"/>
    <mergeCell ref="AB45:AC45"/>
    <mergeCell ref="Y34:AF34"/>
    <mergeCell ref="A49:B55"/>
    <mergeCell ref="C49:D55"/>
    <mergeCell ref="E49:F55"/>
    <mergeCell ref="G49:H55"/>
    <mergeCell ref="I49:J55"/>
    <mergeCell ref="K49:L55"/>
    <mergeCell ref="M49:N55"/>
    <mergeCell ref="O49:P55"/>
    <mergeCell ref="S48:T48"/>
    <mergeCell ref="A48:B48"/>
    <mergeCell ref="C48:D48"/>
    <mergeCell ref="E48:F48"/>
    <mergeCell ref="G48:H48"/>
    <mergeCell ref="I48:J48"/>
    <mergeCell ref="K48:L48"/>
    <mergeCell ref="M48:N48"/>
    <mergeCell ref="O48:P48"/>
    <mergeCell ref="C57:N58"/>
    <mergeCell ref="U57:AF58"/>
    <mergeCell ref="S49:T55"/>
    <mergeCell ref="U49:V55"/>
    <mergeCell ref="W49:X55"/>
    <mergeCell ref="Y49:Z55"/>
    <mergeCell ref="AA49:AB55"/>
    <mergeCell ref="AC49:AD55"/>
    <mergeCell ref="AG48:AH48"/>
    <mergeCell ref="U48:V48"/>
    <mergeCell ref="W48:X48"/>
    <mergeCell ref="Y48:Z48"/>
    <mergeCell ref="AA48:AB48"/>
    <mergeCell ref="AC48:AD48"/>
    <mergeCell ref="AE49:AF55"/>
    <mergeCell ref="AG49:AH55"/>
    <mergeCell ref="AE48:AF48"/>
  </mergeCells>
  <phoneticPr fontId="1"/>
  <pageMargins left="0.7" right="0.7" top="0.75" bottom="0.75" header="0.3" footer="0.3"/>
  <pageSetup paperSize="9" scale="80" orientation="portrait" horizontalDpi="4294967293" verticalDpi="0" r:id="rId1"/>
  <colBreaks count="1" manualBreakCount="1">
    <brk id="34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zoomScaleNormal="100" workbookViewId="0">
      <selection activeCell="B2" sqref="B2:L3"/>
    </sheetView>
  </sheetViews>
  <sheetFormatPr defaultRowHeight="13.5"/>
  <cols>
    <col min="1" max="1" width="1.5" customWidth="1"/>
    <col min="2" max="5" width="9.375" customWidth="1"/>
    <col min="6" max="7" width="4.625" customWidth="1"/>
    <col min="8" max="10" width="6.25" customWidth="1"/>
    <col min="11" max="11" width="6.375" customWidth="1"/>
    <col min="12" max="12" width="6.25" customWidth="1"/>
    <col min="13" max="13" width="1.5" customWidth="1"/>
    <col min="244" max="244" width="1.5" customWidth="1"/>
    <col min="245" max="248" width="9.375" customWidth="1"/>
    <col min="249" max="250" width="4.625" customWidth="1"/>
    <col min="251" max="255" width="6.25" customWidth="1"/>
    <col min="256" max="256" width="1.5" customWidth="1"/>
    <col min="500" max="500" width="1.5" customWidth="1"/>
    <col min="501" max="504" width="9.375" customWidth="1"/>
    <col min="505" max="506" width="4.625" customWidth="1"/>
    <col min="507" max="511" width="6.25" customWidth="1"/>
    <col min="512" max="512" width="1.5" customWidth="1"/>
    <col min="756" max="756" width="1.5" customWidth="1"/>
    <col min="757" max="760" width="9.375" customWidth="1"/>
    <col min="761" max="762" width="4.625" customWidth="1"/>
    <col min="763" max="767" width="6.25" customWidth="1"/>
    <col min="768" max="768" width="1.5" customWidth="1"/>
    <col min="1012" max="1012" width="1.5" customWidth="1"/>
    <col min="1013" max="1016" width="9.375" customWidth="1"/>
    <col min="1017" max="1018" width="4.625" customWidth="1"/>
    <col min="1019" max="1023" width="6.25" customWidth="1"/>
    <col min="1024" max="1024" width="1.5" customWidth="1"/>
    <col min="1268" max="1268" width="1.5" customWidth="1"/>
    <col min="1269" max="1272" width="9.375" customWidth="1"/>
    <col min="1273" max="1274" width="4.625" customWidth="1"/>
    <col min="1275" max="1279" width="6.25" customWidth="1"/>
    <col min="1280" max="1280" width="1.5" customWidth="1"/>
    <col min="1524" max="1524" width="1.5" customWidth="1"/>
    <col min="1525" max="1528" width="9.375" customWidth="1"/>
    <col min="1529" max="1530" width="4.625" customWidth="1"/>
    <col min="1531" max="1535" width="6.25" customWidth="1"/>
    <col min="1536" max="1536" width="1.5" customWidth="1"/>
    <col min="1780" max="1780" width="1.5" customWidth="1"/>
    <col min="1781" max="1784" width="9.375" customWidth="1"/>
    <col min="1785" max="1786" width="4.625" customWidth="1"/>
    <col min="1787" max="1791" width="6.25" customWidth="1"/>
    <col min="1792" max="1792" width="1.5" customWidth="1"/>
    <col min="2036" max="2036" width="1.5" customWidth="1"/>
    <col min="2037" max="2040" width="9.375" customWidth="1"/>
    <col min="2041" max="2042" width="4.625" customWidth="1"/>
    <col min="2043" max="2047" width="6.25" customWidth="1"/>
    <col min="2048" max="2048" width="1.5" customWidth="1"/>
    <col min="2292" max="2292" width="1.5" customWidth="1"/>
    <col min="2293" max="2296" width="9.375" customWidth="1"/>
    <col min="2297" max="2298" width="4.625" customWidth="1"/>
    <col min="2299" max="2303" width="6.25" customWidth="1"/>
    <col min="2304" max="2304" width="1.5" customWidth="1"/>
    <col min="2548" max="2548" width="1.5" customWidth="1"/>
    <col min="2549" max="2552" width="9.375" customWidth="1"/>
    <col min="2553" max="2554" width="4.625" customWidth="1"/>
    <col min="2555" max="2559" width="6.25" customWidth="1"/>
    <col min="2560" max="2560" width="1.5" customWidth="1"/>
    <col min="2804" max="2804" width="1.5" customWidth="1"/>
    <col min="2805" max="2808" width="9.375" customWidth="1"/>
    <col min="2809" max="2810" width="4.625" customWidth="1"/>
    <col min="2811" max="2815" width="6.25" customWidth="1"/>
    <col min="2816" max="2816" width="1.5" customWidth="1"/>
    <col min="3060" max="3060" width="1.5" customWidth="1"/>
    <col min="3061" max="3064" width="9.375" customWidth="1"/>
    <col min="3065" max="3066" width="4.625" customWidth="1"/>
    <col min="3067" max="3071" width="6.25" customWidth="1"/>
    <col min="3072" max="3072" width="1.5" customWidth="1"/>
    <col min="3316" max="3316" width="1.5" customWidth="1"/>
    <col min="3317" max="3320" width="9.375" customWidth="1"/>
    <col min="3321" max="3322" width="4.625" customWidth="1"/>
    <col min="3323" max="3327" width="6.25" customWidth="1"/>
    <col min="3328" max="3328" width="1.5" customWidth="1"/>
    <col min="3572" max="3572" width="1.5" customWidth="1"/>
    <col min="3573" max="3576" width="9.375" customWidth="1"/>
    <col min="3577" max="3578" width="4.625" customWidth="1"/>
    <col min="3579" max="3583" width="6.25" customWidth="1"/>
    <col min="3584" max="3584" width="1.5" customWidth="1"/>
    <col min="3828" max="3828" width="1.5" customWidth="1"/>
    <col min="3829" max="3832" width="9.375" customWidth="1"/>
    <col min="3833" max="3834" width="4.625" customWidth="1"/>
    <col min="3835" max="3839" width="6.25" customWidth="1"/>
    <col min="3840" max="3840" width="1.5" customWidth="1"/>
    <col min="4084" max="4084" width="1.5" customWidth="1"/>
    <col min="4085" max="4088" width="9.375" customWidth="1"/>
    <col min="4089" max="4090" width="4.625" customWidth="1"/>
    <col min="4091" max="4095" width="6.25" customWidth="1"/>
    <col min="4096" max="4096" width="1.5" customWidth="1"/>
    <col min="4340" max="4340" width="1.5" customWidth="1"/>
    <col min="4341" max="4344" width="9.375" customWidth="1"/>
    <col min="4345" max="4346" width="4.625" customWidth="1"/>
    <col min="4347" max="4351" width="6.25" customWidth="1"/>
    <col min="4352" max="4352" width="1.5" customWidth="1"/>
    <col min="4596" max="4596" width="1.5" customWidth="1"/>
    <col min="4597" max="4600" width="9.375" customWidth="1"/>
    <col min="4601" max="4602" width="4.625" customWidth="1"/>
    <col min="4603" max="4607" width="6.25" customWidth="1"/>
    <col min="4608" max="4608" width="1.5" customWidth="1"/>
    <col min="4852" max="4852" width="1.5" customWidth="1"/>
    <col min="4853" max="4856" width="9.375" customWidth="1"/>
    <col min="4857" max="4858" width="4.625" customWidth="1"/>
    <col min="4859" max="4863" width="6.25" customWidth="1"/>
    <col min="4864" max="4864" width="1.5" customWidth="1"/>
    <col min="5108" max="5108" width="1.5" customWidth="1"/>
    <col min="5109" max="5112" width="9.375" customWidth="1"/>
    <col min="5113" max="5114" width="4.625" customWidth="1"/>
    <col min="5115" max="5119" width="6.25" customWidth="1"/>
    <col min="5120" max="5120" width="1.5" customWidth="1"/>
    <col min="5364" max="5364" width="1.5" customWidth="1"/>
    <col min="5365" max="5368" width="9.375" customWidth="1"/>
    <col min="5369" max="5370" width="4.625" customWidth="1"/>
    <col min="5371" max="5375" width="6.25" customWidth="1"/>
    <col min="5376" max="5376" width="1.5" customWidth="1"/>
    <col min="5620" max="5620" width="1.5" customWidth="1"/>
    <col min="5621" max="5624" width="9.375" customWidth="1"/>
    <col min="5625" max="5626" width="4.625" customWidth="1"/>
    <col min="5627" max="5631" width="6.25" customWidth="1"/>
    <col min="5632" max="5632" width="1.5" customWidth="1"/>
    <col min="5876" max="5876" width="1.5" customWidth="1"/>
    <col min="5877" max="5880" width="9.375" customWidth="1"/>
    <col min="5881" max="5882" width="4.625" customWidth="1"/>
    <col min="5883" max="5887" width="6.25" customWidth="1"/>
    <col min="5888" max="5888" width="1.5" customWidth="1"/>
    <col min="6132" max="6132" width="1.5" customWidth="1"/>
    <col min="6133" max="6136" width="9.375" customWidth="1"/>
    <col min="6137" max="6138" width="4.625" customWidth="1"/>
    <col min="6139" max="6143" width="6.25" customWidth="1"/>
    <col min="6144" max="6144" width="1.5" customWidth="1"/>
    <col min="6388" max="6388" width="1.5" customWidth="1"/>
    <col min="6389" max="6392" width="9.375" customWidth="1"/>
    <col min="6393" max="6394" width="4.625" customWidth="1"/>
    <col min="6395" max="6399" width="6.25" customWidth="1"/>
    <col min="6400" max="6400" width="1.5" customWidth="1"/>
    <col min="6644" max="6644" width="1.5" customWidth="1"/>
    <col min="6645" max="6648" width="9.375" customWidth="1"/>
    <col min="6649" max="6650" width="4.625" customWidth="1"/>
    <col min="6651" max="6655" width="6.25" customWidth="1"/>
    <col min="6656" max="6656" width="1.5" customWidth="1"/>
    <col min="6900" max="6900" width="1.5" customWidth="1"/>
    <col min="6901" max="6904" width="9.375" customWidth="1"/>
    <col min="6905" max="6906" width="4.625" customWidth="1"/>
    <col min="6907" max="6911" width="6.25" customWidth="1"/>
    <col min="6912" max="6912" width="1.5" customWidth="1"/>
    <col min="7156" max="7156" width="1.5" customWidth="1"/>
    <col min="7157" max="7160" width="9.375" customWidth="1"/>
    <col min="7161" max="7162" width="4.625" customWidth="1"/>
    <col min="7163" max="7167" width="6.25" customWidth="1"/>
    <col min="7168" max="7168" width="1.5" customWidth="1"/>
    <col min="7412" max="7412" width="1.5" customWidth="1"/>
    <col min="7413" max="7416" width="9.375" customWidth="1"/>
    <col min="7417" max="7418" width="4.625" customWidth="1"/>
    <col min="7419" max="7423" width="6.25" customWidth="1"/>
    <col min="7424" max="7424" width="1.5" customWidth="1"/>
    <col min="7668" max="7668" width="1.5" customWidth="1"/>
    <col min="7669" max="7672" width="9.375" customWidth="1"/>
    <col min="7673" max="7674" width="4.625" customWidth="1"/>
    <col min="7675" max="7679" width="6.25" customWidth="1"/>
    <col min="7680" max="7680" width="1.5" customWidth="1"/>
    <col min="7924" max="7924" width="1.5" customWidth="1"/>
    <col min="7925" max="7928" width="9.375" customWidth="1"/>
    <col min="7929" max="7930" width="4.625" customWidth="1"/>
    <col min="7931" max="7935" width="6.25" customWidth="1"/>
    <col min="7936" max="7936" width="1.5" customWidth="1"/>
    <col min="8180" max="8180" width="1.5" customWidth="1"/>
    <col min="8181" max="8184" width="9.375" customWidth="1"/>
    <col min="8185" max="8186" width="4.625" customWidth="1"/>
    <col min="8187" max="8191" width="6.25" customWidth="1"/>
    <col min="8192" max="8192" width="1.5" customWidth="1"/>
    <col min="8436" max="8436" width="1.5" customWidth="1"/>
    <col min="8437" max="8440" width="9.375" customWidth="1"/>
    <col min="8441" max="8442" width="4.625" customWidth="1"/>
    <col min="8443" max="8447" width="6.25" customWidth="1"/>
    <col min="8448" max="8448" width="1.5" customWidth="1"/>
    <col min="8692" max="8692" width="1.5" customWidth="1"/>
    <col min="8693" max="8696" width="9.375" customWidth="1"/>
    <col min="8697" max="8698" width="4.625" customWidth="1"/>
    <col min="8699" max="8703" width="6.25" customWidth="1"/>
    <col min="8704" max="8704" width="1.5" customWidth="1"/>
    <col min="8948" max="8948" width="1.5" customWidth="1"/>
    <col min="8949" max="8952" width="9.375" customWidth="1"/>
    <col min="8953" max="8954" width="4.625" customWidth="1"/>
    <col min="8955" max="8959" width="6.25" customWidth="1"/>
    <col min="8960" max="8960" width="1.5" customWidth="1"/>
    <col min="9204" max="9204" width="1.5" customWidth="1"/>
    <col min="9205" max="9208" width="9.375" customWidth="1"/>
    <col min="9209" max="9210" width="4.625" customWidth="1"/>
    <col min="9211" max="9215" width="6.25" customWidth="1"/>
    <col min="9216" max="9216" width="1.5" customWidth="1"/>
    <col min="9460" max="9460" width="1.5" customWidth="1"/>
    <col min="9461" max="9464" width="9.375" customWidth="1"/>
    <col min="9465" max="9466" width="4.625" customWidth="1"/>
    <col min="9467" max="9471" width="6.25" customWidth="1"/>
    <col min="9472" max="9472" width="1.5" customWidth="1"/>
    <col min="9716" max="9716" width="1.5" customWidth="1"/>
    <col min="9717" max="9720" width="9.375" customWidth="1"/>
    <col min="9721" max="9722" width="4.625" customWidth="1"/>
    <col min="9723" max="9727" width="6.25" customWidth="1"/>
    <col min="9728" max="9728" width="1.5" customWidth="1"/>
    <col min="9972" max="9972" width="1.5" customWidth="1"/>
    <col min="9973" max="9976" width="9.375" customWidth="1"/>
    <col min="9977" max="9978" width="4.625" customWidth="1"/>
    <col min="9979" max="9983" width="6.25" customWidth="1"/>
    <col min="9984" max="9984" width="1.5" customWidth="1"/>
    <col min="10228" max="10228" width="1.5" customWidth="1"/>
    <col min="10229" max="10232" width="9.375" customWidth="1"/>
    <col min="10233" max="10234" width="4.625" customWidth="1"/>
    <col min="10235" max="10239" width="6.25" customWidth="1"/>
    <col min="10240" max="10240" width="1.5" customWidth="1"/>
    <col min="10484" max="10484" width="1.5" customWidth="1"/>
    <col min="10485" max="10488" width="9.375" customWidth="1"/>
    <col min="10489" max="10490" width="4.625" customWidth="1"/>
    <col min="10491" max="10495" width="6.25" customWidth="1"/>
    <col min="10496" max="10496" width="1.5" customWidth="1"/>
    <col min="10740" max="10740" width="1.5" customWidth="1"/>
    <col min="10741" max="10744" width="9.375" customWidth="1"/>
    <col min="10745" max="10746" width="4.625" customWidth="1"/>
    <col min="10747" max="10751" width="6.25" customWidth="1"/>
    <col min="10752" max="10752" width="1.5" customWidth="1"/>
    <col min="10996" max="10996" width="1.5" customWidth="1"/>
    <col min="10997" max="11000" width="9.375" customWidth="1"/>
    <col min="11001" max="11002" width="4.625" customWidth="1"/>
    <col min="11003" max="11007" width="6.25" customWidth="1"/>
    <col min="11008" max="11008" width="1.5" customWidth="1"/>
    <col min="11252" max="11252" width="1.5" customWidth="1"/>
    <col min="11253" max="11256" width="9.375" customWidth="1"/>
    <col min="11257" max="11258" width="4.625" customWidth="1"/>
    <col min="11259" max="11263" width="6.25" customWidth="1"/>
    <col min="11264" max="11264" width="1.5" customWidth="1"/>
    <col min="11508" max="11508" width="1.5" customWidth="1"/>
    <col min="11509" max="11512" width="9.375" customWidth="1"/>
    <col min="11513" max="11514" width="4.625" customWidth="1"/>
    <col min="11515" max="11519" width="6.25" customWidth="1"/>
    <col min="11520" max="11520" width="1.5" customWidth="1"/>
    <col min="11764" max="11764" width="1.5" customWidth="1"/>
    <col min="11765" max="11768" width="9.375" customWidth="1"/>
    <col min="11769" max="11770" width="4.625" customWidth="1"/>
    <col min="11771" max="11775" width="6.25" customWidth="1"/>
    <col min="11776" max="11776" width="1.5" customWidth="1"/>
    <col min="12020" max="12020" width="1.5" customWidth="1"/>
    <col min="12021" max="12024" width="9.375" customWidth="1"/>
    <col min="12025" max="12026" width="4.625" customWidth="1"/>
    <col min="12027" max="12031" width="6.25" customWidth="1"/>
    <col min="12032" max="12032" width="1.5" customWidth="1"/>
    <col min="12276" max="12276" width="1.5" customWidth="1"/>
    <col min="12277" max="12280" width="9.375" customWidth="1"/>
    <col min="12281" max="12282" width="4.625" customWidth="1"/>
    <col min="12283" max="12287" width="6.25" customWidth="1"/>
    <col min="12288" max="12288" width="1.5" customWidth="1"/>
    <col min="12532" max="12532" width="1.5" customWidth="1"/>
    <col min="12533" max="12536" width="9.375" customWidth="1"/>
    <col min="12537" max="12538" width="4.625" customWidth="1"/>
    <col min="12539" max="12543" width="6.25" customWidth="1"/>
    <col min="12544" max="12544" width="1.5" customWidth="1"/>
    <col min="12788" max="12788" width="1.5" customWidth="1"/>
    <col min="12789" max="12792" width="9.375" customWidth="1"/>
    <col min="12793" max="12794" width="4.625" customWidth="1"/>
    <col min="12795" max="12799" width="6.25" customWidth="1"/>
    <col min="12800" max="12800" width="1.5" customWidth="1"/>
    <col min="13044" max="13044" width="1.5" customWidth="1"/>
    <col min="13045" max="13048" width="9.375" customWidth="1"/>
    <col min="13049" max="13050" width="4.625" customWidth="1"/>
    <col min="13051" max="13055" width="6.25" customWidth="1"/>
    <col min="13056" max="13056" width="1.5" customWidth="1"/>
    <col min="13300" max="13300" width="1.5" customWidth="1"/>
    <col min="13301" max="13304" width="9.375" customWidth="1"/>
    <col min="13305" max="13306" width="4.625" customWidth="1"/>
    <col min="13307" max="13311" width="6.25" customWidth="1"/>
    <col min="13312" max="13312" width="1.5" customWidth="1"/>
    <col min="13556" max="13556" width="1.5" customWidth="1"/>
    <col min="13557" max="13560" width="9.375" customWidth="1"/>
    <col min="13561" max="13562" width="4.625" customWidth="1"/>
    <col min="13563" max="13567" width="6.25" customWidth="1"/>
    <col min="13568" max="13568" width="1.5" customWidth="1"/>
    <col min="13812" max="13812" width="1.5" customWidth="1"/>
    <col min="13813" max="13816" width="9.375" customWidth="1"/>
    <col min="13817" max="13818" width="4.625" customWidth="1"/>
    <col min="13819" max="13823" width="6.25" customWidth="1"/>
    <col min="13824" max="13824" width="1.5" customWidth="1"/>
    <col min="14068" max="14068" width="1.5" customWidth="1"/>
    <col min="14069" max="14072" width="9.375" customWidth="1"/>
    <col min="14073" max="14074" width="4.625" customWidth="1"/>
    <col min="14075" max="14079" width="6.25" customWidth="1"/>
    <col min="14080" max="14080" width="1.5" customWidth="1"/>
    <col min="14324" max="14324" width="1.5" customWidth="1"/>
    <col min="14325" max="14328" width="9.375" customWidth="1"/>
    <col min="14329" max="14330" width="4.625" customWidth="1"/>
    <col min="14331" max="14335" width="6.25" customWidth="1"/>
    <col min="14336" max="14336" width="1.5" customWidth="1"/>
    <col min="14580" max="14580" width="1.5" customWidth="1"/>
    <col min="14581" max="14584" width="9.375" customWidth="1"/>
    <col min="14585" max="14586" width="4.625" customWidth="1"/>
    <col min="14587" max="14591" width="6.25" customWidth="1"/>
    <col min="14592" max="14592" width="1.5" customWidth="1"/>
    <col min="14836" max="14836" width="1.5" customWidth="1"/>
    <col min="14837" max="14840" width="9.375" customWidth="1"/>
    <col min="14841" max="14842" width="4.625" customWidth="1"/>
    <col min="14843" max="14847" width="6.25" customWidth="1"/>
    <col min="14848" max="14848" width="1.5" customWidth="1"/>
    <col min="15092" max="15092" width="1.5" customWidth="1"/>
    <col min="15093" max="15096" width="9.375" customWidth="1"/>
    <col min="15097" max="15098" width="4.625" customWidth="1"/>
    <col min="15099" max="15103" width="6.25" customWidth="1"/>
    <col min="15104" max="15104" width="1.5" customWidth="1"/>
    <col min="15348" max="15348" width="1.5" customWidth="1"/>
    <col min="15349" max="15352" width="9.375" customWidth="1"/>
    <col min="15353" max="15354" width="4.625" customWidth="1"/>
    <col min="15355" max="15359" width="6.25" customWidth="1"/>
    <col min="15360" max="15360" width="1.5" customWidth="1"/>
    <col min="15604" max="15604" width="1.5" customWidth="1"/>
    <col min="15605" max="15608" width="9.375" customWidth="1"/>
    <col min="15609" max="15610" width="4.625" customWidth="1"/>
    <col min="15611" max="15615" width="6.25" customWidth="1"/>
    <col min="15616" max="15616" width="1.5" customWidth="1"/>
    <col min="15860" max="15860" width="1.5" customWidth="1"/>
    <col min="15861" max="15864" width="9.375" customWidth="1"/>
    <col min="15865" max="15866" width="4.625" customWidth="1"/>
    <col min="15867" max="15871" width="6.25" customWidth="1"/>
    <col min="15872" max="15872" width="1.5" customWidth="1"/>
    <col min="16116" max="16116" width="1.5" customWidth="1"/>
    <col min="16117" max="16120" width="9.375" customWidth="1"/>
    <col min="16121" max="16122" width="4.625" customWidth="1"/>
    <col min="16123" max="16127" width="6.25" customWidth="1"/>
    <col min="16128" max="16128" width="1.5" customWidth="1"/>
  </cols>
  <sheetData>
    <row r="1" spans="2:13" ht="12.75" customHeight="1" thickBot="1"/>
    <row r="2" spans="2:13" ht="14.25" thickTop="1">
      <c r="B2" s="498" t="s">
        <v>548</v>
      </c>
      <c r="C2" s="499"/>
      <c r="D2" s="499"/>
      <c r="E2" s="499"/>
      <c r="F2" s="499"/>
      <c r="G2" s="499"/>
      <c r="H2" s="499"/>
      <c r="I2" s="499"/>
      <c r="J2" s="499"/>
      <c r="K2" s="499"/>
      <c r="L2" s="500"/>
    </row>
    <row r="3" spans="2:13" ht="14.25" thickBot="1">
      <c r="B3" s="501"/>
      <c r="C3" s="502"/>
      <c r="D3" s="502"/>
      <c r="E3" s="502"/>
      <c r="F3" s="502"/>
      <c r="G3" s="502"/>
      <c r="H3" s="502"/>
      <c r="I3" s="502"/>
      <c r="J3" s="502"/>
      <c r="K3" s="502"/>
      <c r="L3" s="503"/>
    </row>
    <row r="4" spans="2:13" ht="19.5" thickTop="1">
      <c r="B4" s="416"/>
      <c r="C4" s="416"/>
      <c r="D4" s="416"/>
      <c r="E4" s="416"/>
      <c r="F4" s="416"/>
      <c r="G4" s="416"/>
      <c r="H4" s="416"/>
      <c r="I4" s="416"/>
      <c r="J4" s="416"/>
      <c r="K4" s="416"/>
      <c r="L4" s="416"/>
    </row>
    <row r="5" spans="2:13" ht="18.75" customHeight="1"/>
    <row r="6" spans="2:13" ht="13.5" customHeight="1">
      <c r="B6" s="1002" t="s">
        <v>550</v>
      </c>
      <c r="C6" s="1003"/>
      <c r="D6" s="1005" t="str">
        <f>大会予選組み合わせ!C13</f>
        <v>【神山小学校体育館】</v>
      </c>
      <c r="E6" s="1006"/>
      <c r="F6" s="1006"/>
      <c r="G6" s="1006"/>
      <c r="H6" s="1006"/>
      <c r="I6" s="1008" t="str">
        <f>大会予選組み合わせ!D14</f>
        <v>（開場9：00）</v>
      </c>
      <c r="J6" s="1009"/>
      <c r="K6" s="1009"/>
      <c r="L6" s="1009"/>
      <c r="M6" s="406"/>
    </row>
    <row r="7" spans="2:13" ht="15" customHeight="1" thickBot="1">
      <c r="B7" s="1004"/>
      <c r="C7" s="1004"/>
      <c r="D7" s="1007"/>
      <c r="E7" s="1007"/>
      <c r="F7" s="1007"/>
      <c r="G7" s="1007"/>
      <c r="H7" s="1007"/>
      <c r="I7" s="1010"/>
      <c r="J7" s="1010"/>
      <c r="K7" s="1010"/>
      <c r="L7" s="1010"/>
      <c r="M7" s="406"/>
    </row>
    <row r="8" spans="2:13" ht="12.75" customHeight="1">
      <c r="B8" s="532" t="s">
        <v>504</v>
      </c>
      <c r="C8" s="950" t="str">
        <f>B10</f>
        <v>アストーレ</v>
      </c>
      <c r="D8" s="952" t="str">
        <f>B12</f>
        <v>松　前</v>
      </c>
      <c r="E8" s="952" t="str">
        <f>B14</f>
        <v>桔　梗</v>
      </c>
      <c r="F8" s="954" t="str">
        <f>B16</f>
        <v>西　部</v>
      </c>
      <c r="G8" s="955"/>
      <c r="H8" s="958" t="s">
        <v>25</v>
      </c>
      <c r="I8" s="962" t="s">
        <v>690</v>
      </c>
      <c r="J8" s="962" t="s">
        <v>27</v>
      </c>
      <c r="K8" s="965" t="s">
        <v>28</v>
      </c>
      <c r="L8" s="948" t="s">
        <v>29</v>
      </c>
    </row>
    <row r="9" spans="2:13" ht="12.75" customHeight="1" thickBot="1">
      <c r="B9" s="949"/>
      <c r="C9" s="951"/>
      <c r="D9" s="953"/>
      <c r="E9" s="953"/>
      <c r="F9" s="956"/>
      <c r="G9" s="957"/>
      <c r="H9" s="510"/>
      <c r="I9" s="508"/>
      <c r="J9" s="508"/>
      <c r="K9" s="512"/>
      <c r="L9" s="518"/>
    </row>
    <row r="10" spans="2:13" ht="12.75" customHeight="1">
      <c r="B10" s="961" t="str">
        <f>大会予選組み合わせ!AM41</f>
        <v>アストーレ</v>
      </c>
      <c r="C10" s="565"/>
      <c r="D10" s="962"/>
      <c r="E10" s="962"/>
      <c r="F10" s="963"/>
      <c r="G10" s="964"/>
      <c r="H10" s="958"/>
      <c r="I10" s="962"/>
      <c r="J10" s="962"/>
      <c r="K10" s="965"/>
      <c r="L10" s="948"/>
    </row>
    <row r="11" spans="2:13" ht="12.75" customHeight="1">
      <c r="B11" s="960"/>
      <c r="C11" s="566"/>
      <c r="D11" s="547"/>
      <c r="E11" s="547"/>
      <c r="F11" s="544"/>
      <c r="G11" s="545"/>
      <c r="H11" s="550"/>
      <c r="I11" s="547"/>
      <c r="J11" s="547"/>
      <c r="K11" s="553"/>
      <c r="L11" s="525"/>
    </row>
    <row r="12" spans="2:13" ht="12.75" customHeight="1">
      <c r="B12" s="959" t="str">
        <f>大会予選組み合わせ!AM42</f>
        <v>松　前</v>
      </c>
      <c r="C12" s="571"/>
      <c r="D12" s="555"/>
      <c r="E12" s="546"/>
      <c r="F12" s="542"/>
      <c r="G12" s="543"/>
      <c r="H12" s="551"/>
      <c r="I12" s="546"/>
      <c r="J12" s="546"/>
      <c r="K12" s="554"/>
      <c r="L12" s="524"/>
    </row>
    <row r="13" spans="2:13" ht="12.75" customHeight="1">
      <c r="B13" s="960"/>
      <c r="C13" s="572"/>
      <c r="D13" s="556"/>
      <c r="E13" s="547"/>
      <c r="F13" s="544"/>
      <c r="G13" s="545"/>
      <c r="H13" s="550"/>
      <c r="I13" s="547"/>
      <c r="J13" s="547"/>
      <c r="K13" s="553"/>
      <c r="L13" s="525"/>
    </row>
    <row r="14" spans="2:13" ht="12.75" customHeight="1">
      <c r="B14" s="959" t="str">
        <f>大会予選組み合わせ!AM43</f>
        <v>桔　梗</v>
      </c>
      <c r="C14" s="571"/>
      <c r="D14" s="546"/>
      <c r="E14" s="555"/>
      <c r="F14" s="542"/>
      <c r="G14" s="543"/>
      <c r="H14" s="551"/>
      <c r="I14" s="546"/>
      <c r="J14" s="546"/>
      <c r="K14" s="554"/>
      <c r="L14" s="524"/>
    </row>
    <row r="15" spans="2:13" ht="12.75" customHeight="1">
      <c r="B15" s="960"/>
      <c r="C15" s="572"/>
      <c r="D15" s="547"/>
      <c r="E15" s="556"/>
      <c r="F15" s="544"/>
      <c r="G15" s="545"/>
      <c r="H15" s="550"/>
      <c r="I15" s="547"/>
      <c r="J15" s="547"/>
      <c r="K15" s="553"/>
      <c r="L15" s="525"/>
    </row>
    <row r="16" spans="2:13" ht="12.75" customHeight="1">
      <c r="B16" s="959" t="str">
        <f>大会予選組み合わせ!AM44</f>
        <v>西　部</v>
      </c>
      <c r="C16" s="571"/>
      <c r="D16" s="546"/>
      <c r="E16" s="546"/>
      <c r="F16" s="537"/>
      <c r="G16" s="538"/>
      <c r="H16" s="551"/>
      <c r="I16" s="546"/>
      <c r="J16" s="546"/>
      <c r="K16" s="554"/>
      <c r="L16" s="331"/>
    </row>
    <row r="17" spans="1:13" ht="12.75" customHeight="1" thickBot="1">
      <c r="B17" s="986"/>
      <c r="C17" s="568"/>
      <c r="D17" s="508"/>
      <c r="E17" s="508"/>
      <c r="F17" s="539"/>
      <c r="G17" s="540"/>
      <c r="H17" s="510"/>
      <c r="I17" s="508"/>
      <c r="J17" s="508"/>
      <c r="K17" s="512"/>
      <c r="L17" s="337"/>
    </row>
    <row r="18" spans="1:13" ht="3.75" customHeight="1"/>
    <row r="19" spans="1:13" ht="15" customHeight="1">
      <c r="B19" s="20"/>
      <c r="C19" s="994" t="s">
        <v>523</v>
      </c>
      <c r="D19" s="994"/>
      <c r="E19" s="995" t="s">
        <v>42</v>
      </c>
      <c r="F19" s="995"/>
      <c r="G19" s="399"/>
      <c r="H19" s="996" t="str">
        <f>B10</f>
        <v>アストーレ</v>
      </c>
      <c r="I19" s="996"/>
      <c r="J19" s="407" t="s">
        <v>552</v>
      </c>
      <c r="K19" s="996" t="str">
        <f>B12</f>
        <v>松　前</v>
      </c>
      <c r="L19" s="913"/>
    </row>
    <row r="20" spans="1:13" ht="15" customHeight="1">
      <c r="B20" s="984" t="s">
        <v>544</v>
      </c>
      <c r="C20" s="985"/>
      <c r="D20" s="985"/>
      <c r="E20" s="995" t="s">
        <v>43</v>
      </c>
      <c r="F20" s="995"/>
      <c r="G20" s="329"/>
      <c r="H20" s="997" t="str">
        <f>B14</f>
        <v>桔　梗</v>
      </c>
      <c r="I20" s="998"/>
      <c r="J20" s="407" t="s">
        <v>552</v>
      </c>
      <c r="K20" s="997" t="str">
        <f>B16</f>
        <v>西　部</v>
      </c>
      <c r="L20" s="998"/>
    </row>
    <row r="21" spans="1:13" ht="3.75" customHeight="1"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</row>
    <row r="22" spans="1:13" ht="15" customHeight="1">
      <c r="B22" s="408" t="s">
        <v>40</v>
      </c>
      <c r="C22" s="978" t="s">
        <v>46</v>
      </c>
      <c r="D22" s="979"/>
      <c r="E22" s="978" t="s">
        <v>50</v>
      </c>
      <c r="F22" s="1012"/>
      <c r="G22" s="1012"/>
      <c r="H22" s="1012"/>
      <c r="I22" s="979"/>
      <c r="J22" s="978" t="s">
        <v>45</v>
      </c>
      <c r="K22" s="1012"/>
      <c r="L22" s="979"/>
    </row>
    <row r="23" spans="1:13" ht="15" customHeight="1">
      <c r="B23" s="409" t="s">
        <v>47</v>
      </c>
      <c r="C23" s="980" t="s">
        <v>524</v>
      </c>
      <c r="D23" s="981"/>
      <c r="E23" s="982" t="str">
        <f>B10</f>
        <v>アストーレ</v>
      </c>
      <c r="F23" s="983"/>
      <c r="G23" s="410" t="s">
        <v>121</v>
      </c>
      <c r="H23" s="1013" t="str">
        <f>B12</f>
        <v>松　前</v>
      </c>
      <c r="I23" s="1014"/>
      <c r="J23" s="1015" t="s">
        <v>65</v>
      </c>
      <c r="K23" s="1013"/>
      <c r="L23" s="1014"/>
    </row>
    <row r="24" spans="1:13" ht="15" customHeight="1">
      <c r="B24" s="411" t="s">
        <v>48</v>
      </c>
      <c r="C24" s="968" t="s">
        <v>529</v>
      </c>
      <c r="D24" s="969"/>
      <c r="E24" s="970" t="str">
        <f>B14</f>
        <v>桔　梗</v>
      </c>
      <c r="F24" s="971"/>
      <c r="G24" s="412" t="s">
        <v>501</v>
      </c>
      <c r="H24" s="972" t="str">
        <f>B16</f>
        <v>西　部</v>
      </c>
      <c r="I24" s="973"/>
      <c r="J24" s="974" t="s">
        <v>66</v>
      </c>
      <c r="K24" s="972"/>
      <c r="L24" s="973"/>
    </row>
    <row r="25" spans="1:13" ht="9" customHeight="1">
      <c r="B25" s="413" t="s">
        <v>502</v>
      </c>
      <c r="C25" s="966"/>
      <c r="D25" s="967"/>
      <c r="E25" s="975"/>
      <c r="F25" s="976"/>
      <c r="G25" s="976"/>
      <c r="H25" s="976"/>
      <c r="I25" s="977"/>
      <c r="J25" s="975"/>
      <c r="K25" s="976"/>
      <c r="L25" s="977"/>
    </row>
    <row r="26" spans="1:13" ht="15.75" customHeight="1">
      <c r="B26" s="411" t="s">
        <v>49</v>
      </c>
      <c r="C26" s="968" t="s">
        <v>162</v>
      </c>
      <c r="D26" s="969"/>
      <c r="E26" s="970" t="str">
        <f>B10</f>
        <v>アストーレ</v>
      </c>
      <c r="F26" s="971"/>
      <c r="G26" s="412" t="s">
        <v>118</v>
      </c>
      <c r="H26" s="972" t="str">
        <f>B14</f>
        <v>桔　梗</v>
      </c>
      <c r="I26" s="973"/>
      <c r="J26" s="974" t="s">
        <v>67</v>
      </c>
      <c r="K26" s="972"/>
      <c r="L26" s="973"/>
    </row>
    <row r="27" spans="1:13" ht="15" customHeight="1">
      <c r="B27" s="411" t="s">
        <v>57</v>
      </c>
      <c r="C27" s="968" t="s">
        <v>530</v>
      </c>
      <c r="D27" s="969"/>
      <c r="E27" s="970" t="str">
        <f>B12</f>
        <v>松　前</v>
      </c>
      <c r="F27" s="971"/>
      <c r="G27" s="412" t="s">
        <v>118</v>
      </c>
      <c r="H27" s="972" t="str">
        <f>B16</f>
        <v>西　部</v>
      </c>
      <c r="I27" s="973"/>
      <c r="J27" s="974" t="s">
        <v>68</v>
      </c>
      <c r="K27" s="972"/>
      <c r="L27" s="973"/>
    </row>
    <row r="28" spans="1:13" ht="9" customHeight="1">
      <c r="B28" s="413" t="s">
        <v>503</v>
      </c>
      <c r="C28" s="966"/>
      <c r="D28" s="967"/>
      <c r="E28" s="999"/>
      <c r="F28" s="1000"/>
      <c r="G28" s="1000"/>
      <c r="H28" s="1000"/>
      <c r="I28" s="1001"/>
      <c r="J28" s="999"/>
      <c r="K28" s="1000"/>
      <c r="L28" s="1001"/>
    </row>
    <row r="29" spans="1:13" ht="15" customHeight="1">
      <c r="B29" s="411" t="s">
        <v>58</v>
      </c>
      <c r="C29" s="968" t="s">
        <v>525</v>
      </c>
      <c r="D29" s="969"/>
      <c r="E29" s="970" t="str">
        <f>B10</f>
        <v>アストーレ</v>
      </c>
      <c r="F29" s="971"/>
      <c r="G29" s="412" t="s">
        <v>501</v>
      </c>
      <c r="H29" s="972" t="str">
        <f>B16</f>
        <v>西　部</v>
      </c>
      <c r="I29" s="973"/>
      <c r="J29" s="974" t="s">
        <v>69</v>
      </c>
      <c r="K29" s="972"/>
      <c r="L29" s="973"/>
    </row>
    <row r="30" spans="1:13" ht="13.5" customHeight="1">
      <c r="B30" s="414" t="s">
        <v>59</v>
      </c>
      <c r="C30" s="988" t="s">
        <v>531</v>
      </c>
      <c r="D30" s="989"/>
      <c r="E30" s="990" t="str">
        <f>B12</f>
        <v>松　前</v>
      </c>
      <c r="F30" s="991"/>
      <c r="G30" s="415" t="s">
        <v>501</v>
      </c>
      <c r="H30" s="992" t="str">
        <f>B14</f>
        <v>桔　梗</v>
      </c>
      <c r="I30" s="993"/>
      <c r="J30" s="1011" t="s">
        <v>70</v>
      </c>
      <c r="K30" s="992"/>
      <c r="L30" s="993"/>
    </row>
    <row r="31" spans="1:13" ht="13.5" customHeight="1">
      <c r="B31" s="417"/>
      <c r="C31" s="418"/>
      <c r="D31" s="417"/>
      <c r="E31" s="417"/>
      <c r="F31" s="417"/>
      <c r="G31" s="417"/>
      <c r="H31" s="417"/>
      <c r="I31" s="417"/>
      <c r="J31" s="417"/>
      <c r="K31" s="417"/>
      <c r="L31" s="417"/>
    </row>
    <row r="32" spans="1:13" ht="15" customHeight="1">
      <c r="A32" s="249"/>
      <c r="B32" s="381"/>
      <c r="C32" s="382"/>
      <c r="D32" s="381"/>
      <c r="E32" s="383"/>
      <c r="F32" s="383"/>
      <c r="G32" s="383"/>
      <c r="H32" s="383"/>
      <c r="I32" s="383"/>
      <c r="J32" s="381"/>
      <c r="K32" s="381"/>
      <c r="L32" s="381"/>
      <c r="M32" s="249"/>
    </row>
    <row r="33" spans="2:12" ht="13.5" customHeight="1">
      <c r="B33" s="1002" t="s">
        <v>551</v>
      </c>
      <c r="C33" s="1003"/>
      <c r="D33" s="1005" t="str">
        <f>大会予選組み合わせ!K13</f>
        <v>【七重小学校体育館】</v>
      </c>
      <c r="E33" s="1006"/>
      <c r="F33" s="1006"/>
      <c r="G33" s="1006"/>
      <c r="H33" s="1006"/>
      <c r="I33" s="1008" t="str">
        <f>大会予選組み合わせ!L14</f>
        <v>（開場9：00）</v>
      </c>
      <c r="J33" s="1009"/>
      <c r="K33" s="1009"/>
      <c r="L33" s="1009"/>
    </row>
    <row r="34" spans="2:12" ht="15" customHeight="1" thickBot="1">
      <c r="B34" s="1004"/>
      <c r="C34" s="1004"/>
      <c r="D34" s="1007"/>
      <c r="E34" s="1007"/>
      <c r="F34" s="1007"/>
      <c r="G34" s="1007"/>
      <c r="H34" s="1007"/>
      <c r="I34" s="1010"/>
      <c r="J34" s="1010"/>
      <c r="K34" s="1010"/>
      <c r="L34" s="1010"/>
    </row>
    <row r="35" spans="2:12" ht="12.75" customHeight="1">
      <c r="B35" s="532" t="s">
        <v>504</v>
      </c>
      <c r="C35" s="987" t="str">
        <f>B37</f>
        <v>アスルクラロ</v>
      </c>
      <c r="D35" s="962" t="str">
        <f>B39</f>
        <v>七　飯</v>
      </c>
      <c r="E35" s="962" t="str">
        <f>B41</f>
        <v>CORAZON</v>
      </c>
      <c r="F35" s="963" t="str">
        <f>B43</f>
        <v>スクール</v>
      </c>
      <c r="G35" s="964"/>
      <c r="H35" s="509" t="s">
        <v>25</v>
      </c>
      <c r="I35" s="507" t="s">
        <v>690</v>
      </c>
      <c r="J35" s="507" t="s">
        <v>27</v>
      </c>
      <c r="K35" s="511" t="s">
        <v>28</v>
      </c>
      <c r="L35" s="517" t="s">
        <v>29</v>
      </c>
    </row>
    <row r="36" spans="2:12" ht="12.75" customHeight="1" thickBot="1">
      <c r="B36" s="949"/>
      <c r="C36" s="568"/>
      <c r="D36" s="508"/>
      <c r="E36" s="508"/>
      <c r="F36" s="515"/>
      <c r="G36" s="516"/>
      <c r="H36" s="510"/>
      <c r="I36" s="508"/>
      <c r="J36" s="508"/>
      <c r="K36" s="512"/>
      <c r="L36" s="518"/>
    </row>
    <row r="37" spans="2:12" ht="12.75" customHeight="1">
      <c r="B37" s="961" t="str">
        <f>大会予選組み合わせ!AM45</f>
        <v>アスルクラロ</v>
      </c>
      <c r="C37" s="565"/>
      <c r="D37" s="507"/>
      <c r="E37" s="507"/>
      <c r="F37" s="513"/>
      <c r="G37" s="514"/>
      <c r="H37" s="509"/>
      <c r="I37" s="507"/>
      <c r="J37" s="507"/>
      <c r="K37" s="511"/>
      <c r="L37" s="517"/>
    </row>
    <row r="38" spans="2:12" ht="12.75" customHeight="1">
      <c r="B38" s="960"/>
      <c r="C38" s="566"/>
      <c r="D38" s="547"/>
      <c r="E38" s="547"/>
      <c r="F38" s="544"/>
      <c r="G38" s="545"/>
      <c r="H38" s="550"/>
      <c r="I38" s="547"/>
      <c r="J38" s="547"/>
      <c r="K38" s="553"/>
      <c r="L38" s="525"/>
    </row>
    <row r="39" spans="2:12" ht="12.75" customHeight="1">
      <c r="B39" s="959" t="str">
        <f>大会予選組み合わせ!AM46</f>
        <v>七　飯</v>
      </c>
      <c r="C39" s="571"/>
      <c r="D39" s="555"/>
      <c r="E39" s="546"/>
      <c r="F39" s="542"/>
      <c r="G39" s="543"/>
      <c r="H39" s="551"/>
      <c r="I39" s="546"/>
      <c r="J39" s="546"/>
      <c r="K39" s="554"/>
      <c r="L39" s="524"/>
    </row>
    <row r="40" spans="2:12" ht="12.75" customHeight="1">
      <c r="B40" s="960"/>
      <c r="C40" s="572"/>
      <c r="D40" s="556"/>
      <c r="E40" s="547"/>
      <c r="F40" s="544"/>
      <c r="G40" s="545"/>
      <c r="H40" s="550"/>
      <c r="I40" s="547"/>
      <c r="J40" s="547"/>
      <c r="K40" s="553"/>
      <c r="L40" s="525"/>
    </row>
    <row r="41" spans="2:12" ht="12.75" customHeight="1">
      <c r="B41" s="959" t="str">
        <f>大会予選組み合わせ!AM47</f>
        <v>CORAZON</v>
      </c>
      <c r="C41" s="571"/>
      <c r="D41" s="546"/>
      <c r="E41" s="555"/>
      <c r="F41" s="542"/>
      <c r="G41" s="543"/>
      <c r="H41" s="551"/>
      <c r="I41" s="546"/>
      <c r="J41" s="546"/>
      <c r="K41" s="554"/>
      <c r="L41" s="524"/>
    </row>
    <row r="42" spans="2:12" ht="12" customHeight="1">
      <c r="B42" s="960"/>
      <c r="C42" s="572"/>
      <c r="D42" s="547"/>
      <c r="E42" s="556"/>
      <c r="F42" s="544"/>
      <c r="G42" s="545"/>
      <c r="H42" s="550"/>
      <c r="I42" s="547"/>
      <c r="J42" s="547"/>
      <c r="K42" s="553"/>
      <c r="L42" s="525"/>
    </row>
    <row r="43" spans="2:12" ht="12.75" customHeight="1">
      <c r="B43" s="959" t="str">
        <f>大会予選組み合わせ!AM48</f>
        <v>スクール</v>
      </c>
      <c r="C43" s="571"/>
      <c r="D43" s="546"/>
      <c r="E43" s="546"/>
      <c r="F43" s="537"/>
      <c r="G43" s="538"/>
      <c r="H43" s="551"/>
      <c r="I43" s="546"/>
      <c r="J43" s="546"/>
      <c r="K43" s="554"/>
      <c r="L43" s="331"/>
    </row>
    <row r="44" spans="2:12" ht="12.75" customHeight="1" thickBot="1">
      <c r="B44" s="986"/>
      <c r="C44" s="568"/>
      <c r="D44" s="508"/>
      <c r="E44" s="508"/>
      <c r="F44" s="539"/>
      <c r="G44" s="540"/>
      <c r="H44" s="510"/>
      <c r="I44" s="508"/>
      <c r="J44" s="508"/>
      <c r="K44" s="512"/>
      <c r="L44" s="337"/>
    </row>
    <row r="45" spans="2:12" ht="3.75" customHeight="1"/>
    <row r="46" spans="2:12" ht="15.75" customHeight="1">
      <c r="B46" s="20"/>
      <c r="C46" s="994" t="s">
        <v>523</v>
      </c>
      <c r="D46" s="994"/>
      <c r="E46" s="995" t="s">
        <v>42</v>
      </c>
      <c r="F46" s="995"/>
      <c r="G46" s="329"/>
      <c r="H46" s="996" t="str">
        <f>B37</f>
        <v>アスルクラロ</v>
      </c>
      <c r="I46" s="913"/>
      <c r="J46" s="407" t="s">
        <v>552</v>
      </c>
      <c r="K46" s="996" t="str">
        <f>B39</f>
        <v>七　飯</v>
      </c>
      <c r="L46" s="913"/>
    </row>
    <row r="47" spans="2:12" ht="15" customHeight="1">
      <c r="B47" s="984" t="s">
        <v>544</v>
      </c>
      <c r="C47" s="985"/>
      <c r="D47" s="985"/>
      <c r="E47" s="995" t="s">
        <v>43</v>
      </c>
      <c r="F47" s="995"/>
      <c r="G47" s="329"/>
      <c r="H47" s="997" t="str">
        <f>B41</f>
        <v>CORAZON</v>
      </c>
      <c r="I47" s="998"/>
      <c r="J47" s="419" t="s">
        <v>552</v>
      </c>
      <c r="K47" s="997" t="str">
        <f>B43</f>
        <v>スクール</v>
      </c>
      <c r="L47" s="998"/>
    </row>
    <row r="48" spans="2:12" ht="3.75" customHeight="1">
      <c r="B48" s="20"/>
      <c r="C48" s="20"/>
      <c r="D48" s="20"/>
      <c r="E48" s="20"/>
      <c r="F48" s="20"/>
      <c r="G48" s="20"/>
      <c r="H48" s="421"/>
      <c r="I48" s="421"/>
      <c r="J48" s="421"/>
      <c r="K48" s="421"/>
      <c r="L48" s="421"/>
    </row>
    <row r="49" spans="2:12" ht="16.5" customHeight="1">
      <c r="B49" s="333" t="s">
        <v>40</v>
      </c>
      <c r="C49" s="497" t="s">
        <v>46</v>
      </c>
      <c r="D49" s="497"/>
      <c r="E49" s="497" t="s">
        <v>50</v>
      </c>
      <c r="F49" s="497"/>
      <c r="G49" s="497"/>
      <c r="H49" s="497"/>
      <c r="I49" s="497"/>
      <c r="J49" s="497" t="s">
        <v>45</v>
      </c>
      <c r="K49" s="497"/>
      <c r="L49" s="497"/>
    </row>
    <row r="50" spans="2:12" ht="15" customHeight="1">
      <c r="B50" s="332" t="s">
        <v>47</v>
      </c>
      <c r="C50" s="980" t="s">
        <v>524</v>
      </c>
      <c r="D50" s="981"/>
      <c r="E50" s="520" t="str">
        <f>B37</f>
        <v>アスルクラロ</v>
      </c>
      <c r="F50" s="588"/>
      <c r="G50" s="338" t="s">
        <v>121</v>
      </c>
      <c r="H50" s="588" t="str">
        <f>B39</f>
        <v>七　飯</v>
      </c>
      <c r="I50" s="521"/>
      <c r="J50" s="519" t="s">
        <v>65</v>
      </c>
      <c r="K50" s="519"/>
      <c r="L50" s="519"/>
    </row>
    <row r="51" spans="2:12" ht="15" customHeight="1">
      <c r="B51" s="330" t="s">
        <v>48</v>
      </c>
      <c r="C51" s="968" t="s">
        <v>529</v>
      </c>
      <c r="D51" s="969"/>
      <c r="E51" s="558" t="str">
        <f>B41</f>
        <v>CORAZON</v>
      </c>
      <c r="F51" s="573"/>
      <c r="G51" s="336" t="s">
        <v>501</v>
      </c>
      <c r="H51" s="573" t="str">
        <f>B43</f>
        <v>スクール</v>
      </c>
      <c r="I51" s="557"/>
      <c r="J51" s="496" t="s">
        <v>66</v>
      </c>
      <c r="K51" s="496"/>
      <c r="L51" s="496"/>
    </row>
    <row r="52" spans="2:12" ht="9" customHeight="1">
      <c r="B52" s="270" t="s">
        <v>502</v>
      </c>
      <c r="C52" s="966"/>
      <c r="D52" s="967"/>
      <c r="E52" s="587"/>
      <c r="F52" s="575"/>
      <c r="G52" s="575"/>
      <c r="H52" s="575"/>
      <c r="I52" s="577"/>
      <c r="J52" s="575"/>
      <c r="K52" s="575"/>
      <c r="L52" s="577"/>
    </row>
    <row r="53" spans="2:12" ht="15" customHeight="1">
      <c r="B53" s="330" t="s">
        <v>49</v>
      </c>
      <c r="C53" s="968" t="s">
        <v>162</v>
      </c>
      <c r="D53" s="969"/>
      <c r="E53" s="558" t="str">
        <f>B37</f>
        <v>アスルクラロ</v>
      </c>
      <c r="F53" s="573"/>
      <c r="G53" s="336" t="s">
        <v>118</v>
      </c>
      <c r="H53" s="573" t="str">
        <f>B41</f>
        <v>CORAZON</v>
      </c>
      <c r="I53" s="557"/>
      <c r="J53" s="558" t="s">
        <v>67</v>
      </c>
      <c r="K53" s="573"/>
      <c r="L53" s="557"/>
    </row>
    <row r="54" spans="2:12" ht="15" customHeight="1">
      <c r="B54" s="330" t="s">
        <v>57</v>
      </c>
      <c r="C54" s="968" t="s">
        <v>164</v>
      </c>
      <c r="D54" s="969"/>
      <c r="E54" s="558" t="str">
        <f>B39</f>
        <v>七　飯</v>
      </c>
      <c r="F54" s="573"/>
      <c r="G54" s="336" t="s">
        <v>118</v>
      </c>
      <c r="H54" s="573" t="str">
        <f>B43</f>
        <v>スクール</v>
      </c>
      <c r="I54" s="557"/>
      <c r="J54" s="496" t="s">
        <v>68</v>
      </c>
      <c r="K54" s="496"/>
      <c r="L54" s="496"/>
    </row>
    <row r="55" spans="2:12" ht="9" customHeight="1">
      <c r="B55" s="270" t="s">
        <v>503</v>
      </c>
      <c r="C55" s="966"/>
      <c r="D55" s="967"/>
      <c r="E55" s="529"/>
      <c r="F55" s="530"/>
      <c r="G55" s="573"/>
      <c r="H55" s="573"/>
      <c r="I55" s="557"/>
      <c r="J55" s="527"/>
      <c r="K55" s="527"/>
      <c r="L55" s="527"/>
    </row>
    <row r="56" spans="2:12" ht="15" customHeight="1">
      <c r="B56" s="330" t="s">
        <v>58</v>
      </c>
      <c r="C56" s="968" t="s">
        <v>525</v>
      </c>
      <c r="D56" s="969"/>
      <c r="E56" s="558" t="str">
        <f>B37</f>
        <v>アスルクラロ</v>
      </c>
      <c r="F56" s="573"/>
      <c r="G56" s="336" t="s">
        <v>501</v>
      </c>
      <c r="H56" s="573" t="str">
        <f>B43</f>
        <v>スクール</v>
      </c>
      <c r="I56" s="557"/>
      <c r="J56" s="496" t="s">
        <v>69</v>
      </c>
      <c r="K56" s="496"/>
      <c r="L56" s="496"/>
    </row>
    <row r="57" spans="2:12" ht="15" customHeight="1">
      <c r="B57" s="334" t="s">
        <v>59</v>
      </c>
      <c r="C57" s="988" t="s">
        <v>531</v>
      </c>
      <c r="D57" s="989"/>
      <c r="E57" s="563" t="str">
        <f>B39</f>
        <v>七　飯</v>
      </c>
      <c r="F57" s="564"/>
      <c r="G57" s="335" t="s">
        <v>501</v>
      </c>
      <c r="H57" s="564" t="str">
        <f>B41</f>
        <v>CORAZON</v>
      </c>
      <c r="I57" s="570"/>
      <c r="J57" s="559" t="s">
        <v>70</v>
      </c>
      <c r="K57" s="559"/>
      <c r="L57" s="559"/>
    </row>
  </sheetData>
  <mergeCells count="187">
    <mergeCell ref="B6:C7"/>
    <mergeCell ref="D6:H7"/>
    <mergeCell ref="I6:L7"/>
    <mergeCell ref="B33:C34"/>
    <mergeCell ref="D33:H34"/>
    <mergeCell ref="I33:L34"/>
    <mergeCell ref="H19:I19"/>
    <mergeCell ref="H20:I20"/>
    <mergeCell ref="K19:L19"/>
    <mergeCell ref="K20:L20"/>
    <mergeCell ref="J30:L30"/>
    <mergeCell ref="C19:D19"/>
    <mergeCell ref="E19:F19"/>
    <mergeCell ref="E20:F20"/>
    <mergeCell ref="L12:L13"/>
    <mergeCell ref="H26:I26"/>
    <mergeCell ref="J26:L26"/>
    <mergeCell ref="H27:I27"/>
    <mergeCell ref="J27:L27"/>
    <mergeCell ref="J28:L28"/>
    <mergeCell ref="E22:I22"/>
    <mergeCell ref="J22:L22"/>
    <mergeCell ref="H23:I23"/>
    <mergeCell ref="J23:L23"/>
    <mergeCell ref="C57:D57"/>
    <mergeCell ref="E57:F57"/>
    <mergeCell ref="H57:I57"/>
    <mergeCell ref="J57:L57"/>
    <mergeCell ref="E28:I28"/>
    <mergeCell ref="C55:D55"/>
    <mergeCell ref="E55:I55"/>
    <mergeCell ref="J55:L55"/>
    <mergeCell ref="C56:D56"/>
    <mergeCell ref="E56:F56"/>
    <mergeCell ref="H56:I56"/>
    <mergeCell ref="J56:L56"/>
    <mergeCell ref="C53:D53"/>
    <mergeCell ref="E53:F53"/>
    <mergeCell ref="H53:I53"/>
    <mergeCell ref="J53:L53"/>
    <mergeCell ref="C54:D54"/>
    <mergeCell ref="E54:F54"/>
    <mergeCell ref="H54:I54"/>
    <mergeCell ref="J54:L54"/>
    <mergeCell ref="C51:D51"/>
    <mergeCell ref="E51:F51"/>
    <mergeCell ref="H51:I51"/>
    <mergeCell ref="J51:L51"/>
    <mergeCell ref="D41:D42"/>
    <mergeCell ref="E41:E42"/>
    <mergeCell ref="F41:G42"/>
    <mergeCell ref="L41:L42"/>
    <mergeCell ref="B41:B42"/>
    <mergeCell ref="C41:C42"/>
    <mergeCell ref="C52:D52"/>
    <mergeCell ref="E52:I52"/>
    <mergeCell ref="J52:L52"/>
    <mergeCell ref="C49:D49"/>
    <mergeCell ref="E49:I49"/>
    <mergeCell ref="J49:L49"/>
    <mergeCell ref="C50:D50"/>
    <mergeCell ref="E50:F50"/>
    <mergeCell ref="H50:I50"/>
    <mergeCell ref="J50:L50"/>
    <mergeCell ref="H41:H42"/>
    <mergeCell ref="I41:I42"/>
    <mergeCell ref="J41:J42"/>
    <mergeCell ref="K41:K42"/>
    <mergeCell ref="H46:I46"/>
    <mergeCell ref="K46:L46"/>
    <mergeCell ref="H47:I47"/>
    <mergeCell ref="K47:L47"/>
    <mergeCell ref="C46:D46"/>
    <mergeCell ref="E46:F46"/>
    <mergeCell ref="K43:K44"/>
    <mergeCell ref="H43:H44"/>
    <mergeCell ref="I43:I44"/>
    <mergeCell ref="J43:J44"/>
    <mergeCell ref="B47:D47"/>
    <mergeCell ref="E47:F47"/>
    <mergeCell ref="B43:B44"/>
    <mergeCell ref="C43:C44"/>
    <mergeCell ref="D43:D44"/>
    <mergeCell ref="E43:E44"/>
    <mergeCell ref="F43:G44"/>
    <mergeCell ref="D35:D36"/>
    <mergeCell ref="E35:E36"/>
    <mergeCell ref="F35:G36"/>
    <mergeCell ref="H35:H36"/>
    <mergeCell ref="I35:I36"/>
    <mergeCell ref="J35:J36"/>
    <mergeCell ref="C30:D30"/>
    <mergeCell ref="E30:F30"/>
    <mergeCell ref="H30:I30"/>
    <mergeCell ref="K35:K36"/>
    <mergeCell ref="L35:L36"/>
    <mergeCell ref="I39:I40"/>
    <mergeCell ref="J39:J40"/>
    <mergeCell ref="K39:K40"/>
    <mergeCell ref="L39:L40"/>
    <mergeCell ref="B37:B38"/>
    <mergeCell ref="C37:C38"/>
    <mergeCell ref="D37:D38"/>
    <mergeCell ref="E37:E38"/>
    <mergeCell ref="F37:G38"/>
    <mergeCell ref="K37:K38"/>
    <mergeCell ref="L37:L38"/>
    <mergeCell ref="B39:B40"/>
    <mergeCell ref="C39:C40"/>
    <mergeCell ref="D39:D40"/>
    <mergeCell ref="E39:E40"/>
    <mergeCell ref="F39:G40"/>
    <mergeCell ref="H39:H40"/>
    <mergeCell ref="H37:H38"/>
    <mergeCell ref="I37:I38"/>
    <mergeCell ref="J37:J38"/>
    <mergeCell ref="B35:B36"/>
    <mergeCell ref="C35:C36"/>
    <mergeCell ref="H24:I24"/>
    <mergeCell ref="J24:L24"/>
    <mergeCell ref="I14:I15"/>
    <mergeCell ref="J14:J15"/>
    <mergeCell ref="K14:K15"/>
    <mergeCell ref="L14:L15"/>
    <mergeCell ref="I16:I17"/>
    <mergeCell ref="J16:J17"/>
    <mergeCell ref="B20:D20"/>
    <mergeCell ref="B16:B17"/>
    <mergeCell ref="C16:C17"/>
    <mergeCell ref="D16:D17"/>
    <mergeCell ref="E16:E17"/>
    <mergeCell ref="F16:G17"/>
    <mergeCell ref="H16:H17"/>
    <mergeCell ref="B14:B15"/>
    <mergeCell ref="C14:C15"/>
    <mergeCell ref="D14:D15"/>
    <mergeCell ref="E14:E15"/>
    <mergeCell ref="F14:G15"/>
    <mergeCell ref="H14:H15"/>
    <mergeCell ref="I12:I13"/>
    <mergeCell ref="J12:J13"/>
    <mergeCell ref="K12:K13"/>
    <mergeCell ref="B2:L3"/>
    <mergeCell ref="I8:I9"/>
    <mergeCell ref="J8:J9"/>
    <mergeCell ref="K8:K9"/>
    <mergeCell ref="C28:D28"/>
    <mergeCell ref="C29:D29"/>
    <mergeCell ref="E29:F29"/>
    <mergeCell ref="H29:I29"/>
    <mergeCell ref="J29:L29"/>
    <mergeCell ref="C26:D26"/>
    <mergeCell ref="E26:F26"/>
    <mergeCell ref="C27:D27"/>
    <mergeCell ref="E27:F27"/>
    <mergeCell ref="C24:D24"/>
    <mergeCell ref="E24:F24"/>
    <mergeCell ref="C25:D25"/>
    <mergeCell ref="E25:I25"/>
    <mergeCell ref="J25:L25"/>
    <mergeCell ref="C22:D22"/>
    <mergeCell ref="C23:D23"/>
    <mergeCell ref="E23:F23"/>
    <mergeCell ref="L10:L11"/>
    <mergeCell ref="K16:K17"/>
    <mergeCell ref="B8:B9"/>
    <mergeCell ref="C8:C9"/>
    <mergeCell ref="D8:D9"/>
    <mergeCell ref="E8:E9"/>
    <mergeCell ref="F8:G9"/>
    <mergeCell ref="H8:H9"/>
    <mergeCell ref="B12:B13"/>
    <mergeCell ref="C12:C13"/>
    <mergeCell ref="D12:D13"/>
    <mergeCell ref="E12:E13"/>
    <mergeCell ref="F12:G13"/>
    <mergeCell ref="H12:H13"/>
    <mergeCell ref="B10:B11"/>
    <mergeCell ref="C10:C11"/>
    <mergeCell ref="D10:D11"/>
    <mergeCell ref="E10:E11"/>
    <mergeCell ref="F10:G11"/>
    <mergeCell ref="H10:H11"/>
    <mergeCell ref="L8:L9"/>
    <mergeCell ref="I10:I11"/>
    <mergeCell ref="J10:J11"/>
    <mergeCell ref="K10:K11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zoomScaleNormal="100" workbookViewId="0">
      <selection activeCell="B2" sqref="B2:L3"/>
    </sheetView>
  </sheetViews>
  <sheetFormatPr defaultRowHeight="13.5"/>
  <cols>
    <col min="1" max="1" width="1.5" customWidth="1"/>
    <col min="2" max="5" width="9.375" customWidth="1"/>
    <col min="6" max="7" width="4.625" customWidth="1"/>
    <col min="8" max="10" width="6.25" customWidth="1"/>
    <col min="11" max="11" width="6.375" customWidth="1"/>
    <col min="12" max="12" width="6.25" customWidth="1"/>
    <col min="13" max="13" width="1.5" customWidth="1"/>
    <col min="244" max="244" width="1.5" customWidth="1"/>
    <col min="245" max="248" width="9.375" customWidth="1"/>
    <col min="249" max="250" width="4.625" customWidth="1"/>
    <col min="251" max="255" width="6.25" customWidth="1"/>
    <col min="256" max="256" width="1.5" customWidth="1"/>
    <col min="500" max="500" width="1.5" customWidth="1"/>
    <col min="501" max="504" width="9.375" customWidth="1"/>
    <col min="505" max="506" width="4.625" customWidth="1"/>
    <col min="507" max="511" width="6.25" customWidth="1"/>
    <col min="512" max="512" width="1.5" customWidth="1"/>
    <col min="756" max="756" width="1.5" customWidth="1"/>
    <col min="757" max="760" width="9.375" customWidth="1"/>
    <col min="761" max="762" width="4.625" customWidth="1"/>
    <col min="763" max="767" width="6.25" customWidth="1"/>
    <col min="768" max="768" width="1.5" customWidth="1"/>
    <col min="1012" max="1012" width="1.5" customWidth="1"/>
    <col min="1013" max="1016" width="9.375" customWidth="1"/>
    <col min="1017" max="1018" width="4.625" customWidth="1"/>
    <col min="1019" max="1023" width="6.25" customWidth="1"/>
    <col min="1024" max="1024" width="1.5" customWidth="1"/>
    <col min="1268" max="1268" width="1.5" customWidth="1"/>
    <col min="1269" max="1272" width="9.375" customWidth="1"/>
    <col min="1273" max="1274" width="4.625" customWidth="1"/>
    <col min="1275" max="1279" width="6.25" customWidth="1"/>
    <col min="1280" max="1280" width="1.5" customWidth="1"/>
    <col min="1524" max="1524" width="1.5" customWidth="1"/>
    <col min="1525" max="1528" width="9.375" customWidth="1"/>
    <col min="1529" max="1530" width="4.625" customWidth="1"/>
    <col min="1531" max="1535" width="6.25" customWidth="1"/>
    <col min="1536" max="1536" width="1.5" customWidth="1"/>
    <col min="1780" max="1780" width="1.5" customWidth="1"/>
    <col min="1781" max="1784" width="9.375" customWidth="1"/>
    <col min="1785" max="1786" width="4.625" customWidth="1"/>
    <col min="1787" max="1791" width="6.25" customWidth="1"/>
    <col min="1792" max="1792" width="1.5" customWidth="1"/>
    <col min="2036" max="2036" width="1.5" customWidth="1"/>
    <col min="2037" max="2040" width="9.375" customWidth="1"/>
    <col min="2041" max="2042" width="4.625" customWidth="1"/>
    <col min="2043" max="2047" width="6.25" customWidth="1"/>
    <col min="2048" max="2048" width="1.5" customWidth="1"/>
    <col min="2292" max="2292" width="1.5" customWidth="1"/>
    <col min="2293" max="2296" width="9.375" customWidth="1"/>
    <col min="2297" max="2298" width="4.625" customWidth="1"/>
    <col min="2299" max="2303" width="6.25" customWidth="1"/>
    <col min="2304" max="2304" width="1.5" customWidth="1"/>
    <col min="2548" max="2548" width="1.5" customWidth="1"/>
    <col min="2549" max="2552" width="9.375" customWidth="1"/>
    <col min="2553" max="2554" width="4.625" customWidth="1"/>
    <col min="2555" max="2559" width="6.25" customWidth="1"/>
    <col min="2560" max="2560" width="1.5" customWidth="1"/>
    <col min="2804" max="2804" width="1.5" customWidth="1"/>
    <col min="2805" max="2808" width="9.375" customWidth="1"/>
    <col min="2809" max="2810" width="4.625" customWidth="1"/>
    <col min="2811" max="2815" width="6.25" customWidth="1"/>
    <col min="2816" max="2816" width="1.5" customWidth="1"/>
    <col min="3060" max="3060" width="1.5" customWidth="1"/>
    <col min="3061" max="3064" width="9.375" customWidth="1"/>
    <col min="3065" max="3066" width="4.625" customWidth="1"/>
    <col min="3067" max="3071" width="6.25" customWidth="1"/>
    <col min="3072" max="3072" width="1.5" customWidth="1"/>
    <col min="3316" max="3316" width="1.5" customWidth="1"/>
    <col min="3317" max="3320" width="9.375" customWidth="1"/>
    <col min="3321" max="3322" width="4.625" customWidth="1"/>
    <col min="3323" max="3327" width="6.25" customWidth="1"/>
    <col min="3328" max="3328" width="1.5" customWidth="1"/>
    <col min="3572" max="3572" width="1.5" customWidth="1"/>
    <col min="3573" max="3576" width="9.375" customWidth="1"/>
    <col min="3577" max="3578" width="4.625" customWidth="1"/>
    <col min="3579" max="3583" width="6.25" customWidth="1"/>
    <col min="3584" max="3584" width="1.5" customWidth="1"/>
    <col min="3828" max="3828" width="1.5" customWidth="1"/>
    <col min="3829" max="3832" width="9.375" customWidth="1"/>
    <col min="3833" max="3834" width="4.625" customWidth="1"/>
    <col min="3835" max="3839" width="6.25" customWidth="1"/>
    <col min="3840" max="3840" width="1.5" customWidth="1"/>
    <col min="4084" max="4084" width="1.5" customWidth="1"/>
    <col min="4085" max="4088" width="9.375" customWidth="1"/>
    <col min="4089" max="4090" width="4.625" customWidth="1"/>
    <col min="4091" max="4095" width="6.25" customWidth="1"/>
    <col min="4096" max="4096" width="1.5" customWidth="1"/>
    <col min="4340" max="4340" width="1.5" customWidth="1"/>
    <col min="4341" max="4344" width="9.375" customWidth="1"/>
    <col min="4345" max="4346" width="4.625" customWidth="1"/>
    <col min="4347" max="4351" width="6.25" customWidth="1"/>
    <col min="4352" max="4352" width="1.5" customWidth="1"/>
    <col min="4596" max="4596" width="1.5" customWidth="1"/>
    <col min="4597" max="4600" width="9.375" customWidth="1"/>
    <col min="4601" max="4602" width="4.625" customWidth="1"/>
    <col min="4603" max="4607" width="6.25" customWidth="1"/>
    <col min="4608" max="4608" width="1.5" customWidth="1"/>
    <col min="4852" max="4852" width="1.5" customWidth="1"/>
    <col min="4853" max="4856" width="9.375" customWidth="1"/>
    <col min="4857" max="4858" width="4.625" customWidth="1"/>
    <col min="4859" max="4863" width="6.25" customWidth="1"/>
    <col min="4864" max="4864" width="1.5" customWidth="1"/>
    <col min="5108" max="5108" width="1.5" customWidth="1"/>
    <col min="5109" max="5112" width="9.375" customWidth="1"/>
    <col min="5113" max="5114" width="4.625" customWidth="1"/>
    <col min="5115" max="5119" width="6.25" customWidth="1"/>
    <col min="5120" max="5120" width="1.5" customWidth="1"/>
    <col min="5364" max="5364" width="1.5" customWidth="1"/>
    <col min="5365" max="5368" width="9.375" customWidth="1"/>
    <col min="5369" max="5370" width="4.625" customWidth="1"/>
    <col min="5371" max="5375" width="6.25" customWidth="1"/>
    <col min="5376" max="5376" width="1.5" customWidth="1"/>
    <col min="5620" max="5620" width="1.5" customWidth="1"/>
    <col min="5621" max="5624" width="9.375" customWidth="1"/>
    <col min="5625" max="5626" width="4.625" customWidth="1"/>
    <col min="5627" max="5631" width="6.25" customWidth="1"/>
    <col min="5632" max="5632" width="1.5" customWidth="1"/>
    <col min="5876" max="5876" width="1.5" customWidth="1"/>
    <col min="5877" max="5880" width="9.375" customWidth="1"/>
    <col min="5881" max="5882" width="4.625" customWidth="1"/>
    <col min="5883" max="5887" width="6.25" customWidth="1"/>
    <col min="5888" max="5888" width="1.5" customWidth="1"/>
    <col min="6132" max="6132" width="1.5" customWidth="1"/>
    <col min="6133" max="6136" width="9.375" customWidth="1"/>
    <col min="6137" max="6138" width="4.625" customWidth="1"/>
    <col min="6139" max="6143" width="6.25" customWidth="1"/>
    <col min="6144" max="6144" width="1.5" customWidth="1"/>
    <col min="6388" max="6388" width="1.5" customWidth="1"/>
    <col min="6389" max="6392" width="9.375" customWidth="1"/>
    <col min="6393" max="6394" width="4.625" customWidth="1"/>
    <col min="6395" max="6399" width="6.25" customWidth="1"/>
    <col min="6400" max="6400" width="1.5" customWidth="1"/>
    <col min="6644" max="6644" width="1.5" customWidth="1"/>
    <col min="6645" max="6648" width="9.375" customWidth="1"/>
    <col min="6649" max="6650" width="4.625" customWidth="1"/>
    <col min="6651" max="6655" width="6.25" customWidth="1"/>
    <col min="6656" max="6656" width="1.5" customWidth="1"/>
    <col min="6900" max="6900" width="1.5" customWidth="1"/>
    <col min="6901" max="6904" width="9.375" customWidth="1"/>
    <col min="6905" max="6906" width="4.625" customWidth="1"/>
    <col min="6907" max="6911" width="6.25" customWidth="1"/>
    <col min="6912" max="6912" width="1.5" customWidth="1"/>
    <col min="7156" max="7156" width="1.5" customWidth="1"/>
    <col min="7157" max="7160" width="9.375" customWidth="1"/>
    <col min="7161" max="7162" width="4.625" customWidth="1"/>
    <col min="7163" max="7167" width="6.25" customWidth="1"/>
    <col min="7168" max="7168" width="1.5" customWidth="1"/>
    <col min="7412" max="7412" width="1.5" customWidth="1"/>
    <col min="7413" max="7416" width="9.375" customWidth="1"/>
    <col min="7417" max="7418" width="4.625" customWidth="1"/>
    <col min="7419" max="7423" width="6.25" customWidth="1"/>
    <col min="7424" max="7424" width="1.5" customWidth="1"/>
    <col min="7668" max="7668" width="1.5" customWidth="1"/>
    <col min="7669" max="7672" width="9.375" customWidth="1"/>
    <col min="7673" max="7674" width="4.625" customWidth="1"/>
    <col min="7675" max="7679" width="6.25" customWidth="1"/>
    <col min="7680" max="7680" width="1.5" customWidth="1"/>
    <col min="7924" max="7924" width="1.5" customWidth="1"/>
    <col min="7925" max="7928" width="9.375" customWidth="1"/>
    <col min="7929" max="7930" width="4.625" customWidth="1"/>
    <col min="7931" max="7935" width="6.25" customWidth="1"/>
    <col min="7936" max="7936" width="1.5" customWidth="1"/>
    <col min="8180" max="8180" width="1.5" customWidth="1"/>
    <col min="8181" max="8184" width="9.375" customWidth="1"/>
    <col min="8185" max="8186" width="4.625" customWidth="1"/>
    <col min="8187" max="8191" width="6.25" customWidth="1"/>
    <col min="8192" max="8192" width="1.5" customWidth="1"/>
    <col min="8436" max="8436" width="1.5" customWidth="1"/>
    <col min="8437" max="8440" width="9.375" customWidth="1"/>
    <col min="8441" max="8442" width="4.625" customWidth="1"/>
    <col min="8443" max="8447" width="6.25" customWidth="1"/>
    <col min="8448" max="8448" width="1.5" customWidth="1"/>
    <col min="8692" max="8692" width="1.5" customWidth="1"/>
    <col min="8693" max="8696" width="9.375" customWidth="1"/>
    <col min="8697" max="8698" width="4.625" customWidth="1"/>
    <col min="8699" max="8703" width="6.25" customWidth="1"/>
    <col min="8704" max="8704" width="1.5" customWidth="1"/>
    <col min="8948" max="8948" width="1.5" customWidth="1"/>
    <col min="8949" max="8952" width="9.375" customWidth="1"/>
    <col min="8953" max="8954" width="4.625" customWidth="1"/>
    <col min="8955" max="8959" width="6.25" customWidth="1"/>
    <col min="8960" max="8960" width="1.5" customWidth="1"/>
    <col min="9204" max="9204" width="1.5" customWidth="1"/>
    <col min="9205" max="9208" width="9.375" customWidth="1"/>
    <col min="9209" max="9210" width="4.625" customWidth="1"/>
    <col min="9211" max="9215" width="6.25" customWidth="1"/>
    <col min="9216" max="9216" width="1.5" customWidth="1"/>
    <col min="9460" max="9460" width="1.5" customWidth="1"/>
    <col min="9461" max="9464" width="9.375" customWidth="1"/>
    <col min="9465" max="9466" width="4.625" customWidth="1"/>
    <col min="9467" max="9471" width="6.25" customWidth="1"/>
    <col min="9472" max="9472" width="1.5" customWidth="1"/>
    <col min="9716" max="9716" width="1.5" customWidth="1"/>
    <col min="9717" max="9720" width="9.375" customWidth="1"/>
    <col min="9721" max="9722" width="4.625" customWidth="1"/>
    <col min="9723" max="9727" width="6.25" customWidth="1"/>
    <col min="9728" max="9728" width="1.5" customWidth="1"/>
    <col min="9972" max="9972" width="1.5" customWidth="1"/>
    <col min="9973" max="9976" width="9.375" customWidth="1"/>
    <col min="9977" max="9978" width="4.625" customWidth="1"/>
    <col min="9979" max="9983" width="6.25" customWidth="1"/>
    <col min="9984" max="9984" width="1.5" customWidth="1"/>
    <col min="10228" max="10228" width="1.5" customWidth="1"/>
    <col min="10229" max="10232" width="9.375" customWidth="1"/>
    <col min="10233" max="10234" width="4.625" customWidth="1"/>
    <col min="10235" max="10239" width="6.25" customWidth="1"/>
    <col min="10240" max="10240" width="1.5" customWidth="1"/>
    <col min="10484" max="10484" width="1.5" customWidth="1"/>
    <col min="10485" max="10488" width="9.375" customWidth="1"/>
    <col min="10489" max="10490" width="4.625" customWidth="1"/>
    <col min="10491" max="10495" width="6.25" customWidth="1"/>
    <col min="10496" max="10496" width="1.5" customWidth="1"/>
    <col min="10740" max="10740" width="1.5" customWidth="1"/>
    <col min="10741" max="10744" width="9.375" customWidth="1"/>
    <col min="10745" max="10746" width="4.625" customWidth="1"/>
    <col min="10747" max="10751" width="6.25" customWidth="1"/>
    <col min="10752" max="10752" width="1.5" customWidth="1"/>
    <col min="10996" max="10996" width="1.5" customWidth="1"/>
    <col min="10997" max="11000" width="9.375" customWidth="1"/>
    <col min="11001" max="11002" width="4.625" customWidth="1"/>
    <col min="11003" max="11007" width="6.25" customWidth="1"/>
    <col min="11008" max="11008" width="1.5" customWidth="1"/>
    <col min="11252" max="11252" width="1.5" customWidth="1"/>
    <col min="11253" max="11256" width="9.375" customWidth="1"/>
    <col min="11257" max="11258" width="4.625" customWidth="1"/>
    <col min="11259" max="11263" width="6.25" customWidth="1"/>
    <col min="11264" max="11264" width="1.5" customWidth="1"/>
    <col min="11508" max="11508" width="1.5" customWidth="1"/>
    <col min="11509" max="11512" width="9.375" customWidth="1"/>
    <col min="11513" max="11514" width="4.625" customWidth="1"/>
    <col min="11515" max="11519" width="6.25" customWidth="1"/>
    <col min="11520" max="11520" width="1.5" customWidth="1"/>
    <col min="11764" max="11764" width="1.5" customWidth="1"/>
    <col min="11765" max="11768" width="9.375" customWidth="1"/>
    <col min="11769" max="11770" width="4.625" customWidth="1"/>
    <col min="11771" max="11775" width="6.25" customWidth="1"/>
    <col min="11776" max="11776" width="1.5" customWidth="1"/>
    <col min="12020" max="12020" width="1.5" customWidth="1"/>
    <col min="12021" max="12024" width="9.375" customWidth="1"/>
    <col min="12025" max="12026" width="4.625" customWidth="1"/>
    <col min="12027" max="12031" width="6.25" customWidth="1"/>
    <col min="12032" max="12032" width="1.5" customWidth="1"/>
    <col min="12276" max="12276" width="1.5" customWidth="1"/>
    <col min="12277" max="12280" width="9.375" customWidth="1"/>
    <col min="12281" max="12282" width="4.625" customWidth="1"/>
    <col min="12283" max="12287" width="6.25" customWidth="1"/>
    <col min="12288" max="12288" width="1.5" customWidth="1"/>
    <col min="12532" max="12532" width="1.5" customWidth="1"/>
    <col min="12533" max="12536" width="9.375" customWidth="1"/>
    <col min="12537" max="12538" width="4.625" customWidth="1"/>
    <col min="12539" max="12543" width="6.25" customWidth="1"/>
    <col min="12544" max="12544" width="1.5" customWidth="1"/>
    <col min="12788" max="12788" width="1.5" customWidth="1"/>
    <col min="12789" max="12792" width="9.375" customWidth="1"/>
    <col min="12793" max="12794" width="4.625" customWidth="1"/>
    <col min="12795" max="12799" width="6.25" customWidth="1"/>
    <col min="12800" max="12800" width="1.5" customWidth="1"/>
    <col min="13044" max="13044" width="1.5" customWidth="1"/>
    <col min="13045" max="13048" width="9.375" customWidth="1"/>
    <col min="13049" max="13050" width="4.625" customWidth="1"/>
    <col min="13051" max="13055" width="6.25" customWidth="1"/>
    <col min="13056" max="13056" width="1.5" customWidth="1"/>
    <col min="13300" max="13300" width="1.5" customWidth="1"/>
    <col min="13301" max="13304" width="9.375" customWidth="1"/>
    <col min="13305" max="13306" width="4.625" customWidth="1"/>
    <col min="13307" max="13311" width="6.25" customWidth="1"/>
    <col min="13312" max="13312" width="1.5" customWidth="1"/>
    <col min="13556" max="13556" width="1.5" customWidth="1"/>
    <col min="13557" max="13560" width="9.375" customWidth="1"/>
    <col min="13561" max="13562" width="4.625" customWidth="1"/>
    <col min="13563" max="13567" width="6.25" customWidth="1"/>
    <col min="13568" max="13568" width="1.5" customWidth="1"/>
    <col min="13812" max="13812" width="1.5" customWidth="1"/>
    <col min="13813" max="13816" width="9.375" customWidth="1"/>
    <col min="13817" max="13818" width="4.625" customWidth="1"/>
    <col min="13819" max="13823" width="6.25" customWidth="1"/>
    <col min="13824" max="13824" width="1.5" customWidth="1"/>
    <col min="14068" max="14068" width="1.5" customWidth="1"/>
    <col min="14069" max="14072" width="9.375" customWidth="1"/>
    <col min="14073" max="14074" width="4.625" customWidth="1"/>
    <col min="14075" max="14079" width="6.25" customWidth="1"/>
    <col min="14080" max="14080" width="1.5" customWidth="1"/>
    <col min="14324" max="14324" width="1.5" customWidth="1"/>
    <col min="14325" max="14328" width="9.375" customWidth="1"/>
    <col min="14329" max="14330" width="4.625" customWidth="1"/>
    <col min="14331" max="14335" width="6.25" customWidth="1"/>
    <col min="14336" max="14336" width="1.5" customWidth="1"/>
    <col min="14580" max="14580" width="1.5" customWidth="1"/>
    <col min="14581" max="14584" width="9.375" customWidth="1"/>
    <col min="14585" max="14586" width="4.625" customWidth="1"/>
    <col min="14587" max="14591" width="6.25" customWidth="1"/>
    <col min="14592" max="14592" width="1.5" customWidth="1"/>
    <col min="14836" max="14836" width="1.5" customWidth="1"/>
    <col min="14837" max="14840" width="9.375" customWidth="1"/>
    <col min="14841" max="14842" width="4.625" customWidth="1"/>
    <col min="14843" max="14847" width="6.25" customWidth="1"/>
    <col min="14848" max="14848" width="1.5" customWidth="1"/>
    <col min="15092" max="15092" width="1.5" customWidth="1"/>
    <col min="15093" max="15096" width="9.375" customWidth="1"/>
    <col min="15097" max="15098" width="4.625" customWidth="1"/>
    <col min="15099" max="15103" width="6.25" customWidth="1"/>
    <col min="15104" max="15104" width="1.5" customWidth="1"/>
    <col min="15348" max="15348" width="1.5" customWidth="1"/>
    <col min="15349" max="15352" width="9.375" customWidth="1"/>
    <col min="15353" max="15354" width="4.625" customWidth="1"/>
    <col min="15355" max="15359" width="6.25" customWidth="1"/>
    <col min="15360" max="15360" width="1.5" customWidth="1"/>
    <col min="15604" max="15604" width="1.5" customWidth="1"/>
    <col min="15605" max="15608" width="9.375" customWidth="1"/>
    <col min="15609" max="15610" width="4.625" customWidth="1"/>
    <col min="15611" max="15615" width="6.25" customWidth="1"/>
    <col min="15616" max="15616" width="1.5" customWidth="1"/>
    <col min="15860" max="15860" width="1.5" customWidth="1"/>
    <col min="15861" max="15864" width="9.375" customWidth="1"/>
    <col min="15865" max="15866" width="4.625" customWidth="1"/>
    <col min="15867" max="15871" width="6.25" customWidth="1"/>
    <col min="15872" max="15872" width="1.5" customWidth="1"/>
    <col min="16116" max="16116" width="1.5" customWidth="1"/>
    <col min="16117" max="16120" width="9.375" customWidth="1"/>
    <col min="16121" max="16122" width="4.625" customWidth="1"/>
    <col min="16123" max="16127" width="6.25" customWidth="1"/>
    <col min="16128" max="16128" width="1.5" customWidth="1"/>
  </cols>
  <sheetData>
    <row r="1" spans="2:13" ht="12.75" customHeight="1" thickBot="1"/>
    <row r="2" spans="2:13" ht="14.25" thickTop="1">
      <c r="B2" s="498" t="s">
        <v>548</v>
      </c>
      <c r="C2" s="499"/>
      <c r="D2" s="499"/>
      <c r="E2" s="499"/>
      <c r="F2" s="499"/>
      <c r="G2" s="499"/>
      <c r="H2" s="499"/>
      <c r="I2" s="499"/>
      <c r="J2" s="499"/>
      <c r="K2" s="499"/>
      <c r="L2" s="500"/>
    </row>
    <row r="3" spans="2:13" ht="14.25" thickBot="1">
      <c r="B3" s="501"/>
      <c r="C3" s="502"/>
      <c r="D3" s="502"/>
      <c r="E3" s="502"/>
      <c r="F3" s="502"/>
      <c r="G3" s="502"/>
      <c r="H3" s="502"/>
      <c r="I3" s="502"/>
      <c r="J3" s="502"/>
      <c r="K3" s="502"/>
      <c r="L3" s="503"/>
    </row>
    <row r="4" spans="2:13" ht="19.5" thickTop="1">
      <c r="B4" s="416"/>
      <c r="C4" s="416"/>
      <c r="D4" s="416"/>
      <c r="E4" s="416"/>
      <c r="F4" s="416"/>
      <c r="G4" s="416"/>
      <c r="H4" s="416"/>
      <c r="I4" s="416"/>
      <c r="J4" s="416"/>
      <c r="K4" s="416"/>
      <c r="L4" s="416"/>
    </row>
    <row r="5" spans="2:13" ht="18.75" customHeight="1"/>
    <row r="6" spans="2:13" ht="13.5" customHeight="1">
      <c r="B6" s="1002" t="s">
        <v>553</v>
      </c>
      <c r="C6" s="1003"/>
      <c r="D6" s="1005" t="str">
        <f>大会予選組み合わせ!S13</f>
        <v>【旭岡小学校体育館】</v>
      </c>
      <c r="E6" s="1006"/>
      <c r="F6" s="1006"/>
      <c r="G6" s="1006"/>
      <c r="H6" s="1006"/>
      <c r="I6" s="1008" t="str">
        <f>大会予選組み合わせ!T14</f>
        <v>（開場9：00）</v>
      </c>
      <c r="J6" s="1009"/>
      <c r="K6" s="1009"/>
      <c r="L6" s="1009"/>
      <c r="M6" s="406"/>
    </row>
    <row r="7" spans="2:13" ht="15" customHeight="1" thickBot="1">
      <c r="B7" s="1004"/>
      <c r="C7" s="1004"/>
      <c r="D7" s="1007"/>
      <c r="E7" s="1007"/>
      <c r="F7" s="1007"/>
      <c r="G7" s="1007"/>
      <c r="H7" s="1007"/>
      <c r="I7" s="1010"/>
      <c r="J7" s="1010"/>
      <c r="K7" s="1010"/>
      <c r="L7" s="1010"/>
      <c r="M7" s="406"/>
    </row>
    <row r="8" spans="2:13" ht="12.75" customHeight="1">
      <c r="B8" s="532" t="s">
        <v>504</v>
      </c>
      <c r="C8" s="950" t="str">
        <f>B10</f>
        <v>乙　部</v>
      </c>
      <c r="D8" s="952" t="str">
        <f>B12</f>
        <v>砂　原</v>
      </c>
      <c r="E8" s="952" t="str">
        <f>B14</f>
        <v>旭　岡</v>
      </c>
      <c r="F8" s="954" t="str">
        <f>B16</f>
        <v>亀　田</v>
      </c>
      <c r="G8" s="955"/>
      <c r="H8" s="958" t="s">
        <v>25</v>
      </c>
      <c r="I8" s="962" t="s">
        <v>690</v>
      </c>
      <c r="J8" s="962" t="s">
        <v>27</v>
      </c>
      <c r="K8" s="965" t="s">
        <v>28</v>
      </c>
      <c r="L8" s="948" t="s">
        <v>29</v>
      </c>
    </row>
    <row r="9" spans="2:13" ht="12.75" customHeight="1" thickBot="1">
      <c r="B9" s="949"/>
      <c r="C9" s="951"/>
      <c r="D9" s="953"/>
      <c r="E9" s="953"/>
      <c r="F9" s="956"/>
      <c r="G9" s="957"/>
      <c r="H9" s="510"/>
      <c r="I9" s="508"/>
      <c r="J9" s="508"/>
      <c r="K9" s="512"/>
      <c r="L9" s="518"/>
    </row>
    <row r="10" spans="2:13" ht="12.75" customHeight="1">
      <c r="B10" s="961" t="str">
        <f>大会予選組み合わせ!AM49</f>
        <v>乙　部</v>
      </c>
      <c r="C10" s="565"/>
      <c r="D10" s="962"/>
      <c r="E10" s="962"/>
      <c r="F10" s="963"/>
      <c r="G10" s="964"/>
      <c r="H10" s="958"/>
      <c r="I10" s="962"/>
      <c r="J10" s="962"/>
      <c r="K10" s="965"/>
      <c r="L10" s="948"/>
    </row>
    <row r="11" spans="2:13" ht="12.75" customHeight="1">
      <c r="B11" s="960"/>
      <c r="C11" s="566"/>
      <c r="D11" s="547"/>
      <c r="E11" s="547"/>
      <c r="F11" s="544"/>
      <c r="G11" s="545"/>
      <c r="H11" s="550"/>
      <c r="I11" s="547"/>
      <c r="J11" s="547"/>
      <c r="K11" s="553"/>
      <c r="L11" s="525"/>
    </row>
    <row r="12" spans="2:13" ht="12.75" customHeight="1">
      <c r="B12" s="959" t="str">
        <f>大会予選組み合わせ!AM50</f>
        <v>砂　原</v>
      </c>
      <c r="C12" s="571"/>
      <c r="D12" s="555"/>
      <c r="E12" s="546"/>
      <c r="F12" s="542"/>
      <c r="G12" s="543"/>
      <c r="H12" s="551"/>
      <c r="I12" s="546"/>
      <c r="J12" s="546"/>
      <c r="K12" s="554"/>
      <c r="L12" s="524"/>
    </row>
    <row r="13" spans="2:13" ht="12.75" customHeight="1">
      <c r="B13" s="960"/>
      <c r="C13" s="572"/>
      <c r="D13" s="556"/>
      <c r="E13" s="547"/>
      <c r="F13" s="544"/>
      <c r="G13" s="545"/>
      <c r="H13" s="550"/>
      <c r="I13" s="547"/>
      <c r="J13" s="547"/>
      <c r="K13" s="553"/>
      <c r="L13" s="525"/>
    </row>
    <row r="14" spans="2:13" ht="12.75" customHeight="1">
      <c r="B14" s="959" t="str">
        <f>大会予選組み合わせ!AM51</f>
        <v>旭　岡</v>
      </c>
      <c r="C14" s="571"/>
      <c r="D14" s="546"/>
      <c r="E14" s="555"/>
      <c r="F14" s="542"/>
      <c r="G14" s="543"/>
      <c r="H14" s="551"/>
      <c r="I14" s="546"/>
      <c r="J14" s="546"/>
      <c r="K14" s="554"/>
      <c r="L14" s="524"/>
    </row>
    <row r="15" spans="2:13" ht="12.75" customHeight="1">
      <c r="B15" s="960"/>
      <c r="C15" s="572"/>
      <c r="D15" s="547"/>
      <c r="E15" s="556"/>
      <c r="F15" s="544"/>
      <c r="G15" s="545"/>
      <c r="H15" s="550"/>
      <c r="I15" s="547"/>
      <c r="J15" s="547"/>
      <c r="K15" s="553"/>
      <c r="L15" s="525"/>
    </row>
    <row r="16" spans="2:13" ht="12.75" customHeight="1">
      <c r="B16" s="959" t="str">
        <f>大会予選組み合わせ!AM52</f>
        <v>亀　田</v>
      </c>
      <c r="C16" s="571"/>
      <c r="D16" s="546"/>
      <c r="E16" s="546"/>
      <c r="F16" s="537"/>
      <c r="G16" s="538"/>
      <c r="H16" s="551"/>
      <c r="I16" s="546"/>
      <c r="J16" s="546"/>
      <c r="K16" s="554"/>
      <c r="L16" s="387"/>
    </row>
    <row r="17" spans="1:13" ht="12.75" customHeight="1" thickBot="1">
      <c r="B17" s="986"/>
      <c r="C17" s="568"/>
      <c r="D17" s="508"/>
      <c r="E17" s="508"/>
      <c r="F17" s="539"/>
      <c r="G17" s="540"/>
      <c r="H17" s="510"/>
      <c r="I17" s="508"/>
      <c r="J17" s="508"/>
      <c r="K17" s="512"/>
      <c r="L17" s="393"/>
    </row>
    <row r="18" spans="1:13" ht="3.75" customHeight="1"/>
    <row r="19" spans="1:13" ht="15" customHeight="1">
      <c r="B19" s="20"/>
      <c r="C19" s="994" t="s">
        <v>523</v>
      </c>
      <c r="D19" s="994"/>
      <c r="E19" s="995" t="s">
        <v>42</v>
      </c>
      <c r="F19" s="995"/>
      <c r="G19" s="385"/>
      <c r="H19" s="996" t="str">
        <f>B10</f>
        <v>乙　部</v>
      </c>
      <c r="I19" s="913"/>
      <c r="J19" s="407" t="s">
        <v>552</v>
      </c>
      <c r="K19" s="996" t="str">
        <f>B12</f>
        <v>砂　原</v>
      </c>
      <c r="L19" s="913"/>
    </row>
    <row r="20" spans="1:13" ht="15" customHeight="1">
      <c r="B20" s="984" t="s">
        <v>544</v>
      </c>
      <c r="C20" s="985"/>
      <c r="D20" s="985"/>
      <c r="E20" s="995" t="s">
        <v>43</v>
      </c>
      <c r="F20" s="995"/>
      <c r="G20" s="385"/>
      <c r="H20" s="997" t="str">
        <f>B14</f>
        <v>旭　岡</v>
      </c>
      <c r="I20" s="998"/>
      <c r="J20" s="419" t="s">
        <v>552</v>
      </c>
      <c r="K20" s="997" t="str">
        <f>B16</f>
        <v>亀　田</v>
      </c>
      <c r="L20" s="998"/>
    </row>
    <row r="21" spans="1:13" ht="3.75" customHeight="1"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</row>
    <row r="22" spans="1:13" ht="15" customHeight="1">
      <c r="B22" s="408" t="s">
        <v>40</v>
      </c>
      <c r="C22" s="978" t="s">
        <v>46</v>
      </c>
      <c r="D22" s="979"/>
      <c r="E22" s="978" t="s">
        <v>50</v>
      </c>
      <c r="F22" s="1012"/>
      <c r="G22" s="1012"/>
      <c r="H22" s="1012"/>
      <c r="I22" s="979"/>
      <c r="J22" s="978" t="s">
        <v>45</v>
      </c>
      <c r="K22" s="1012"/>
      <c r="L22" s="979"/>
    </row>
    <row r="23" spans="1:13" ht="15" customHeight="1">
      <c r="B23" s="409" t="s">
        <v>47</v>
      </c>
      <c r="C23" s="980" t="s">
        <v>524</v>
      </c>
      <c r="D23" s="981"/>
      <c r="E23" s="982" t="str">
        <f>B10</f>
        <v>乙　部</v>
      </c>
      <c r="F23" s="983"/>
      <c r="G23" s="410" t="s">
        <v>118</v>
      </c>
      <c r="H23" s="1013" t="str">
        <f>B12</f>
        <v>砂　原</v>
      </c>
      <c r="I23" s="1014"/>
      <c r="J23" s="1015" t="s">
        <v>65</v>
      </c>
      <c r="K23" s="1013"/>
      <c r="L23" s="1014"/>
    </row>
    <row r="24" spans="1:13" ht="15" customHeight="1">
      <c r="B24" s="411" t="s">
        <v>48</v>
      </c>
      <c r="C24" s="968" t="s">
        <v>529</v>
      </c>
      <c r="D24" s="969"/>
      <c r="E24" s="970" t="str">
        <f>B14</f>
        <v>旭　岡</v>
      </c>
      <c r="F24" s="971"/>
      <c r="G24" s="412" t="s">
        <v>118</v>
      </c>
      <c r="H24" s="972" t="str">
        <f>B16</f>
        <v>亀　田</v>
      </c>
      <c r="I24" s="973"/>
      <c r="J24" s="974" t="s">
        <v>66</v>
      </c>
      <c r="K24" s="972"/>
      <c r="L24" s="973"/>
    </row>
    <row r="25" spans="1:13" ht="9" customHeight="1">
      <c r="B25" s="413" t="s">
        <v>502</v>
      </c>
      <c r="C25" s="966"/>
      <c r="D25" s="967"/>
      <c r="E25" s="975"/>
      <c r="F25" s="976"/>
      <c r="G25" s="976"/>
      <c r="H25" s="976"/>
      <c r="I25" s="977"/>
      <c r="J25" s="975"/>
      <c r="K25" s="976"/>
      <c r="L25" s="977"/>
    </row>
    <row r="26" spans="1:13" ht="15.75" customHeight="1">
      <c r="B26" s="411" t="s">
        <v>49</v>
      </c>
      <c r="C26" s="968" t="s">
        <v>162</v>
      </c>
      <c r="D26" s="969"/>
      <c r="E26" s="970" t="str">
        <f>B10</f>
        <v>乙　部</v>
      </c>
      <c r="F26" s="971"/>
      <c r="G26" s="412" t="s">
        <v>118</v>
      </c>
      <c r="H26" s="972" t="str">
        <f>B14</f>
        <v>旭　岡</v>
      </c>
      <c r="I26" s="973"/>
      <c r="J26" s="974" t="s">
        <v>67</v>
      </c>
      <c r="K26" s="972"/>
      <c r="L26" s="973"/>
    </row>
    <row r="27" spans="1:13" ht="15" customHeight="1">
      <c r="B27" s="411" t="s">
        <v>57</v>
      </c>
      <c r="C27" s="968" t="s">
        <v>164</v>
      </c>
      <c r="D27" s="969"/>
      <c r="E27" s="970" t="str">
        <f>B12</f>
        <v>砂　原</v>
      </c>
      <c r="F27" s="971"/>
      <c r="G27" s="412" t="s">
        <v>118</v>
      </c>
      <c r="H27" s="972" t="str">
        <f>B16</f>
        <v>亀　田</v>
      </c>
      <c r="I27" s="973"/>
      <c r="J27" s="974" t="s">
        <v>68</v>
      </c>
      <c r="K27" s="972"/>
      <c r="L27" s="973"/>
    </row>
    <row r="28" spans="1:13" ht="9" customHeight="1">
      <c r="B28" s="413" t="s">
        <v>502</v>
      </c>
      <c r="C28" s="966"/>
      <c r="D28" s="967"/>
      <c r="E28" s="999"/>
      <c r="F28" s="1000"/>
      <c r="G28" s="1000"/>
      <c r="H28" s="1000"/>
      <c r="I28" s="1001"/>
      <c r="J28" s="999"/>
      <c r="K28" s="1000"/>
      <c r="L28" s="1001"/>
    </row>
    <row r="29" spans="1:13" ht="15" customHeight="1">
      <c r="B29" s="411" t="s">
        <v>58</v>
      </c>
      <c r="C29" s="968" t="s">
        <v>525</v>
      </c>
      <c r="D29" s="969"/>
      <c r="E29" s="970" t="str">
        <f>B10</f>
        <v>乙　部</v>
      </c>
      <c r="F29" s="971"/>
      <c r="G29" s="412" t="s">
        <v>118</v>
      </c>
      <c r="H29" s="972" t="str">
        <f>B16</f>
        <v>亀　田</v>
      </c>
      <c r="I29" s="973"/>
      <c r="J29" s="974" t="s">
        <v>69</v>
      </c>
      <c r="K29" s="972"/>
      <c r="L29" s="973"/>
    </row>
    <row r="30" spans="1:13" ht="13.5" customHeight="1">
      <c r="B30" s="414" t="s">
        <v>59</v>
      </c>
      <c r="C30" s="988" t="s">
        <v>531</v>
      </c>
      <c r="D30" s="989"/>
      <c r="E30" s="990" t="str">
        <f>B12</f>
        <v>砂　原</v>
      </c>
      <c r="F30" s="991"/>
      <c r="G30" s="415" t="s">
        <v>118</v>
      </c>
      <c r="H30" s="992" t="str">
        <f>B14</f>
        <v>旭　岡</v>
      </c>
      <c r="I30" s="993"/>
      <c r="J30" s="1011" t="s">
        <v>70</v>
      </c>
      <c r="K30" s="992"/>
      <c r="L30" s="993"/>
    </row>
    <row r="31" spans="1:13" ht="13.5" customHeight="1">
      <c r="B31" s="417"/>
      <c r="C31" s="418"/>
      <c r="D31" s="417"/>
      <c r="E31" s="417"/>
      <c r="F31" s="417"/>
      <c r="G31" s="417"/>
      <c r="H31" s="417"/>
      <c r="I31" s="417"/>
      <c r="J31" s="417"/>
      <c r="K31" s="417"/>
      <c r="L31" s="417"/>
    </row>
    <row r="32" spans="1:13" ht="15" customHeight="1">
      <c r="A32" s="249"/>
      <c r="B32" s="381"/>
      <c r="C32" s="382"/>
      <c r="D32" s="381"/>
      <c r="E32" s="383"/>
      <c r="F32" s="383"/>
      <c r="G32" s="383"/>
      <c r="H32" s="383"/>
      <c r="I32" s="383"/>
      <c r="J32" s="381"/>
      <c r="K32" s="381"/>
      <c r="L32" s="381"/>
      <c r="M32" s="249"/>
    </row>
    <row r="33" spans="2:12" ht="13.5" customHeight="1">
      <c r="B33" s="1002" t="s">
        <v>549</v>
      </c>
      <c r="C33" s="1003"/>
      <c r="D33" s="1005" t="str">
        <f>大会予選組み合わせ!AA13</f>
        <v>【浜分小学校体育館】</v>
      </c>
      <c r="E33" s="1006"/>
      <c r="F33" s="1006"/>
      <c r="G33" s="1006"/>
      <c r="H33" s="1006"/>
      <c r="I33" s="1008" t="str">
        <f>大会予選組み合わせ!AB14</f>
        <v>（開場13：00）</v>
      </c>
      <c r="J33" s="1009"/>
      <c r="K33" s="1009"/>
      <c r="L33" s="1009"/>
    </row>
    <row r="34" spans="2:12" ht="15" customHeight="1" thickBot="1">
      <c r="B34" s="1004"/>
      <c r="C34" s="1004"/>
      <c r="D34" s="1007"/>
      <c r="E34" s="1007"/>
      <c r="F34" s="1007"/>
      <c r="G34" s="1007"/>
      <c r="H34" s="1007"/>
      <c r="I34" s="1010"/>
      <c r="J34" s="1010"/>
      <c r="K34" s="1010"/>
      <c r="L34" s="1010"/>
    </row>
    <row r="35" spans="2:12" ht="12.75" customHeight="1">
      <c r="B35" s="532" t="s">
        <v>504</v>
      </c>
      <c r="C35" s="987" t="str">
        <f>B37</f>
        <v>プリマ</v>
      </c>
      <c r="D35" s="962" t="str">
        <f>B39</f>
        <v>サン・スポA</v>
      </c>
      <c r="E35" s="962" t="str">
        <f>B41</f>
        <v>えさん</v>
      </c>
      <c r="F35" s="963" t="str">
        <f>B43</f>
        <v>港</v>
      </c>
      <c r="G35" s="964"/>
      <c r="H35" s="509" t="s">
        <v>25</v>
      </c>
      <c r="I35" s="507" t="s">
        <v>690</v>
      </c>
      <c r="J35" s="507" t="s">
        <v>27</v>
      </c>
      <c r="K35" s="511" t="s">
        <v>28</v>
      </c>
      <c r="L35" s="517" t="s">
        <v>29</v>
      </c>
    </row>
    <row r="36" spans="2:12" ht="12.75" customHeight="1" thickBot="1">
      <c r="B36" s="949"/>
      <c r="C36" s="568"/>
      <c r="D36" s="508"/>
      <c r="E36" s="508"/>
      <c r="F36" s="515"/>
      <c r="G36" s="516"/>
      <c r="H36" s="510"/>
      <c r="I36" s="508"/>
      <c r="J36" s="508"/>
      <c r="K36" s="512"/>
      <c r="L36" s="518"/>
    </row>
    <row r="37" spans="2:12" ht="12.75" customHeight="1">
      <c r="B37" s="961" t="str">
        <f>大会予選組み合わせ!AM53</f>
        <v>プリマ</v>
      </c>
      <c r="C37" s="565"/>
      <c r="D37" s="507"/>
      <c r="E37" s="507"/>
      <c r="F37" s="513"/>
      <c r="G37" s="514"/>
      <c r="H37" s="509"/>
      <c r="I37" s="507"/>
      <c r="J37" s="507"/>
      <c r="K37" s="511"/>
      <c r="L37" s="517"/>
    </row>
    <row r="38" spans="2:12" ht="12.75" customHeight="1">
      <c r="B38" s="960"/>
      <c r="C38" s="566"/>
      <c r="D38" s="547"/>
      <c r="E38" s="547"/>
      <c r="F38" s="544"/>
      <c r="G38" s="545"/>
      <c r="H38" s="550"/>
      <c r="I38" s="547"/>
      <c r="J38" s="547"/>
      <c r="K38" s="553"/>
      <c r="L38" s="525"/>
    </row>
    <row r="39" spans="2:12" ht="12.75" customHeight="1">
      <c r="B39" s="959" t="str">
        <f>大会予選組み合わせ!AM54</f>
        <v>サン・スポA</v>
      </c>
      <c r="C39" s="571"/>
      <c r="D39" s="555"/>
      <c r="E39" s="546"/>
      <c r="F39" s="542"/>
      <c r="G39" s="543"/>
      <c r="H39" s="551"/>
      <c r="I39" s="546"/>
      <c r="J39" s="546"/>
      <c r="K39" s="554"/>
      <c r="L39" s="524"/>
    </row>
    <row r="40" spans="2:12" ht="12.75" customHeight="1">
      <c r="B40" s="960"/>
      <c r="C40" s="572"/>
      <c r="D40" s="556"/>
      <c r="E40" s="547"/>
      <c r="F40" s="544"/>
      <c r="G40" s="545"/>
      <c r="H40" s="550"/>
      <c r="I40" s="547"/>
      <c r="J40" s="547"/>
      <c r="K40" s="553"/>
      <c r="L40" s="525"/>
    </row>
    <row r="41" spans="2:12" ht="12.75" customHeight="1">
      <c r="B41" s="959" t="str">
        <f>大会予選組み合わせ!AM55</f>
        <v>えさん</v>
      </c>
      <c r="C41" s="571"/>
      <c r="D41" s="546"/>
      <c r="E41" s="555"/>
      <c r="F41" s="542"/>
      <c r="G41" s="543"/>
      <c r="H41" s="551"/>
      <c r="I41" s="546"/>
      <c r="J41" s="546"/>
      <c r="K41" s="554"/>
      <c r="L41" s="524"/>
    </row>
    <row r="42" spans="2:12" ht="12" customHeight="1">
      <c r="B42" s="960"/>
      <c r="C42" s="572"/>
      <c r="D42" s="547"/>
      <c r="E42" s="556"/>
      <c r="F42" s="544"/>
      <c r="G42" s="545"/>
      <c r="H42" s="550"/>
      <c r="I42" s="547"/>
      <c r="J42" s="547"/>
      <c r="K42" s="553"/>
      <c r="L42" s="525"/>
    </row>
    <row r="43" spans="2:12" ht="12.75" customHeight="1">
      <c r="B43" s="959" t="str">
        <f>大会予選組み合わせ!AM56</f>
        <v>港</v>
      </c>
      <c r="C43" s="571"/>
      <c r="D43" s="546"/>
      <c r="E43" s="546"/>
      <c r="F43" s="537"/>
      <c r="G43" s="538"/>
      <c r="H43" s="551"/>
      <c r="I43" s="546"/>
      <c r="J43" s="546"/>
      <c r="K43" s="554"/>
      <c r="L43" s="387"/>
    </row>
    <row r="44" spans="2:12" ht="12.75" customHeight="1" thickBot="1">
      <c r="B44" s="986"/>
      <c r="C44" s="568"/>
      <c r="D44" s="508"/>
      <c r="E44" s="508"/>
      <c r="F44" s="539"/>
      <c r="G44" s="540"/>
      <c r="H44" s="510"/>
      <c r="I44" s="508"/>
      <c r="J44" s="508"/>
      <c r="K44" s="512"/>
      <c r="L44" s="393"/>
    </row>
    <row r="45" spans="2:12" ht="3.75" customHeight="1"/>
    <row r="46" spans="2:12" ht="15.75" customHeight="1">
      <c r="B46" s="20"/>
      <c r="C46" s="994" t="s">
        <v>523</v>
      </c>
      <c r="D46" s="994"/>
      <c r="E46" s="995" t="s">
        <v>115</v>
      </c>
      <c r="F46" s="1016"/>
      <c r="G46" s="385"/>
      <c r="H46" s="996" t="str">
        <f>B37</f>
        <v>プリマ</v>
      </c>
      <c r="I46" s="913"/>
      <c r="J46" s="419" t="s">
        <v>552</v>
      </c>
      <c r="K46" s="996" t="str">
        <f>B39</f>
        <v>サン・スポA</v>
      </c>
      <c r="L46" s="913"/>
    </row>
    <row r="47" spans="2:12" ht="15" customHeight="1">
      <c r="B47" s="984" t="s">
        <v>544</v>
      </c>
      <c r="C47" s="985"/>
      <c r="D47" s="985"/>
      <c r="E47" s="995" t="s">
        <v>116</v>
      </c>
      <c r="F47" s="1016"/>
      <c r="G47" s="385"/>
      <c r="H47" s="997" t="str">
        <f>B41</f>
        <v>えさん</v>
      </c>
      <c r="I47" s="998"/>
      <c r="J47" s="419" t="s">
        <v>552</v>
      </c>
      <c r="K47" s="997" t="str">
        <f>B43</f>
        <v>港</v>
      </c>
      <c r="L47" s="998"/>
    </row>
    <row r="48" spans="2:12" ht="3.75" customHeight="1"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</row>
    <row r="49" spans="2:12" ht="16.5" customHeight="1">
      <c r="B49" s="389" t="s">
        <v>40</v>
      </c>
      <c r="C49" s="497" t="s">
        <v>46</v>
      </c>
      <c r="D49" s="497"/>
      <c r="E49" s="497" t="s">
        <v>50</v>
      </c>
      <c r="F49" s="497"/>
      <c r="G49" s="497"/>
      <c r="H49" s="497"/>
      <c r="I49" s="497"/>
      <c r="J49" s="497" t="s">
        <v>45</v>
      </c>
      <c r="K49" s="497"/>
      <c r="L49" s="497"/>
    </row>
    <row r="50" spans="2:12" ht="15" customHeight="1">
      <c r="B50" s="388" t="s">
        <v>47</v>
      </c>
      <c r="C50" s="528" t="s">
        <v>526</v>
      </c>
      <c r="D50" s="519"/>
      <c r="E50" s="520" t="str">
        <f>B37</f>
        <v>プリマ</v>
      </c>
      <c r="F50" s="588"/>
      <c r="G50" s="394" t="s">
        <v>118</v>
      </c>
      <c r="H50" s="588" t="str">
        <f>B39</f>
        <v>サン・スポA</v>
      </c>
      <c r="I50" s="521"/>
      <c r="J50" s="519" t="s">
        <v>65</v>
      </c>
      <c r="K50" s="519"/>
      <c r="L50" s="519"/>
    </row>
    <row r="51" spans="2:12" ht="15" customHeight="1">
      <c r="B51" s="386" t="s">
        <v>48</v>
      </c>
      <c r="C51" s="495" t="s">
        <v>532</v>
      </c>
      <c r="D51" s="496"/>
      <c r="E51" s="558" t="str">
        <f>B41</f>
        <v>えさん</v>
      </c>
      <c r="F51" s="573"/>
      <c r="G51" s="392" t="s">
        <v>118</v>
      </c>
      <c r="H51" s="573" t="str">
        <f>B43</f>
        <v>港</v>
      </c>
      <c r="I51" s="557"/>
      <c r="J51" s="496" t="s">
        <v>66</v>
      </c>
      <c r="K51" s="496"/>
      <c r="L51" s="496"/>
    </row>
    <row r="52" spans="2:12" ht="9" customHeight="1">
      <c r="B52" s="270" t="s">
        <v>502</v>
      </c>
      <c r="C52" s="1017"/>
      <c r="D52" s="1018"/>
      <c r="E52" s="587"/>
      <c r="F52" s="575"/>
      <c r="G52" s="575"/>
      <c r="H52" s="575"/>
      <c r="I52" s="577"/>
      <c r="J52" s="575"/>
      <c r="K52" s="575"/>
      <c r="L52" s="577"/>
    </row>
    <row r="53" spans="2:12" ht="15" customHeight="1">
      <c r="B53" s="386" t="s">
        <v>49</v>
      </c>
      <c r="C53" s="495" t="s">
        <v>527</v>
      </c>
      <c r="D53" s="496"/>
      <c r="E53" s="558" t="str">
        <f>B37</f>
        <v>プリマ</v>
      </c>
      <c r="F53" s="573"/>
      <c r="G53" s="392" t="s">
        <v>118</v>
      </c>
      <c r="H53" s="573" t="str">
        <f>B41</f>
        <v>えさん</v>
      </c>
      <c r="I53" s="557"/>
      <c r="J53" s="558" t="s">
        <v>67</v>
      </c>
      <c r="K53" s="573"/>
      <c r="L53" s="557"/>
    </row>
    <row r="54" spans="2:12" ht="15" customHeight="1">
      <c r="B54" s="386" t="s">
        <v>57</v>
      </c>
      <c r="C54" s="495" t="s">
        <v>533</v>
      </c>
      <c r="D54" s="496"/>
      <c r="E54" s="558" t="str">
        <f>B39</f>
        <v>サン・スポA</v>
      </c>
      <c r="F54" s="573"/>
      <c r="G54" s="392" t="s">
        <v>118</v>
      </c>
      <c r="H54" s="573" t="str">
        <f>B43</f>
        <v>港</v>
      </c>
      <c r="I54" s="557"/>
      <c r="J54" s="496" t="s">
        <v>68</v>
      </c>
      <c r="K54" s="496"/>
      <c r="L54" s="496"/>
    </row>
    <row r="55" spans="2:12" ht="9" customHeight="1">
      <c r="B55" s="270" t="s">
        <v>502</v>
      </c>
      <c r="C55" s="1017"/>
      <c r="D55" s="1018"/>
      <c r="E55" s="529"/>
      <c r="F55" s="530"/>
      <c r="G55" s="573"/>
      <c r="H55" s="573"/>
      <c r="I55" s="557"/>
      <c r="J55" s="527"/>
      <c r="K55" s="527"/>
      <c r="L55" s="527"/>
    </row>
    <row r="56" spans="2:12" ht="15" customHeight="1">
      <c r="B56" s="386" t="s">
        <v>58</v>
      </c>
      <c r="C56" s="495" t="s">
        <v>528</v>
      </c>
      <c r="D56" s="496"/>
      <c r="E56" s="558" t="str">
        <f>B37</f>
        <v>プリマ</v>
      </c>
      <c r="F56" s="573"/>
      <c r="G56" s="392" t="s">
        <v>118</v>
      </c>
      <c r="H56" s="573" t="str">
        <f>B43</f>
        <v>港</v>
      </c>
      <c r="I56" s="557"/>
      <c r="J56" s="496" t="s">
        <v>69</v>
      </c>
      <c r="K56" s="496"/>
      <c r="L56" s="496"/>
    </row>
    <row r="57" spans="2:12" ht="15" customHeight="1">
      <c r="B57" s="390" t="s">
        <v>59</v>
      </c>
      <c r="C57" s="569" t="s">
        <v>534</v>
      </c>
      <c r="D57" s="559"/>
      <c r="E57" s="563" t="str">
        <f>B39</f>
        <v>サン・スポA</v>
      </c>
      <c r="F57" s="564"/>
      <c r="G57" s="391" t="s">
        <v>118</v>
      </c>
      <c r="H57" s="564" t="str">
        <f>B41</f>
        <v>えさん</v>
      </c>
      <c r="I57" s="570"/>
      <c r="J57" s="559" t="s">
        <v>70</v>
      </c>
      <c r="K57" s="559"/>
      <c r="L57" s="559"/>
    </row>
  </sheetData>
  <mergeCells count="187">
    <mergeCell ref="C56:D56"/>
    <mergeCell ref="E56:F56"/>
    <mergeCell ref="H56:I56"/>
    <mergeCell ref="J56:L56"/>
    <mergeCell ref="C57:D57"/>
    <mergeCell ref="E57:F57"/>
    <mergeCell ref="H57:I57"/>
    <mergeCell ref="J57:L57"/>
    <mergeCell ref="C54:D54"/>
    <mergeCell ref="E54:F54"/>
    <mergeCell ref="H54:I54"/>
    <mergeCell ref="J54:L54"/>
    <mergeCell ref="C55:D55"/>
    <mergeCell ref="E55:I55"/>
    <mergeCell ref="J55:L55"/>
    <mergeCell ref="C52:D52"/>
    <mergeCell ref="E52:I52"/>
    <mergeCell ref="J52:L52"/>
    <mergeCell ref="C53:D53"/>
    <mergeCell ref="E53:F53"/>
    <mergeCell ref="H53:I53"/>
    <mergeCell ref="J53:L53"/>
    <mergeCell ref="C50:D50"/>
    <mergeCell ref="E50:F50"/>
    <mergeCell ref="H50:I50"/>
    <mergeCell ref="J50:L50"/>
    <mergeCell ref="C51:D51"/>
    <mergeCell ref="E51:F51"/>
    <mergeCell ref="H51:I51"/>
    <mergeCell ref="J51:L51"/>
    <mergeCell ref="C49:D49"/>
    <mergeCell ref="E49:I49"/>
    <mergeCell ref="J49:L49"/>
    <mergeCell ref="J43:J44"/>
    <mergeCell ref="K43:K44"/>
    <mergeCell ref="C46:D46"/>
    <mergeCell ref="E46:F46"/>
    <mergeCell ref="H46:I46"/>
    <mergeCell ref="K46:L46"/>
    <mergeCell ref="L41:L42"/>
    <mergeCell ref="B43:B44"/>
    <mergeCell ref="C43:C44"/>
    <mergeCell ref="D43:D44"/>
    <mergeCell ref="E43:E44"/>
    <mergeCell ref="F43:G44"/>
    <mergeCell ref="H43:H44"/>
    <mergeCell ref="I43:I44"/>
    <mergeCell ref="B47:D47"/>
    <mergeCell ref="E47:F47"/>
    <mergeCell ref="H47:I47"/>
    <mergeCell ref="K47:L47"/>
    <mergeCell ref="B41:B42"/>
    <mergeCell ref="C41:C42"/>
    <mergeCell ref="D41:D42"/>
    <mergeCell ref="E41:E42"/>
    <mergeCell ref="F41:G42"/>
    <mergeCell ref="H41:H42"/>
    <mergeCell ref="I41:I42"/>
    <mergeCell ref="J41:J42"/>
    <mergeCell ref="K41:K42"/>
    <mergeCell ref="L37:L38"/>
    <mergeCell ref="B39:B40"/>
    <mergeCell ref="C39:C40"/>
    <mergeCell ref="D39:D40"/>
    <mergeCell ref="E39:E40"/>
    <mergeCell ref="F39:G40"/>
    <mergeCell ref="H39:H40"/>
    <mergeCell ref="I39:I40"/>
    <mergeCell ref="J39:J40"/>
    <mergeCell ref="K39:K40"/>
    <mergeCell ref="L39:L40"/>
    <mergeCell ref="B37:B38"/>
    <mergeCell ref="C37:C38"/>
    <mergeCell ref="D37:D38"/>
    <mergeCell ref="E37:E38"/>
    <mergeCell ref="F37:G38"/>
    <mergeCell ref="H37:H38"/>
    <mergeCell ref="I37:I38"/>
    <mergeCell ref="J37:J38"/>
    <mergeCell ref="K37:K38"/>
    <mergeCell ref="B33:C34"/>
    <mergeCell ref="D33:H34"/>
    <mergeCell ref="I33:L34"/>
    <mergeCell ref="B35:B36"/>
    <mergeCell ref="C35:C36"/>
    <mergeCell ref="D35:D36"/>
    <mergeCell ref="E35:E36"/>
    <mergeCell ref="F35:G36"/>
    <mergeCell ref="H35:H36"/>
    <mergeCell ref="I35:I36"/>
    <mergeCell ref="J35:J36"/>
    <mergeCell ref="K35:K36"/>
    <mergeCell ref="L35:L36"/>
    <mergeCell ref="C29:D29"/>
    <mergeCell ref="E29:F29"/>
    <mergeCell ref="H29:I29"/>
    <mergeCell ref="J29:L29"/>
    <mergeCell ref="C30:D30"/>
    <mergeCell ref="E30:F30"/>
    <mergeCell ref="H30:I30"/>
    <mergeCell ref="J30:L30"/>
    <mergeCell ref="C27:D27"/>
    <mergeCell ref="E27:F27"/>
    <mergeCell ref="H27:I27"/>
    <mergeCell ref="J27:L27"/>
    <mergeCell ref="C28:D28"/>
    <mergeCell ref="E28:I28"/>
    <mergeCell ref="J28:L28"/>
    <mergeCell ref="C25:D25"/>
    <mergeCell ref="E25:I25"/>
    <mergeCell ref="J25:L25"/>
    <mergeCell ref="C26:D26"/>
    <mergeCell ref="E26:F26"/>
    <mergeCell ref="H26:I26"/>
    <mergeCell ref="J26:L26"/>
    <mergeCell ref="C23:D23"/>
    <mergeCell ref="E23:F23"/>
    <mergeCell ref="H23:I23"/>
    <mergeCell ref="J23:L23"/>
    <mergeCell ref="C24:D24"/>
    <mergeCell ref="E24:F24"/>
    <mergeCell ref="H24:I24"/>
    <mergeCell ref="J24:L24"/>
    <mergeCell ref="C22:D22"/>
    <mergeCell ref="E22:I22"/>
    <mergeCell ref="J22:L22"/>
    <mergeCell ref="I16:I17"/>
    <mergeCell ref="J16:J17"/>
    <mergeCell ref="K16:K17"/>
    <mergeCell ref="C19:D19"/>
    <mergeCell ref="E19:F19"/>
    <mergeCell ref="H19:I19"/>
    <mergeCell ref="K19:L19"/>
    <mergeCell ref="L14:L15"/>
    <mergeCell ref="B16:B17"/>
    <mergeCell ref="C16:C17"/>
    <mergeCell ref="D16:D17"/>
    <mergeCell ref="E16:E17"/>
    <mergeCell ref="F16:G17"/>
    <mergeCell ref="H16:H17"/>
    <mergeCell ref="B20:D20"/>
    <mergeCell ref="E20:F20"/>
    <mergeCell ref="H20:I20"/>
    <mergeCell ref="K20:L20"/>
    <mergeCell ref="B14:B15"/>
    <mergeCell ref="C14:C15"/>
    <mergeCell ref="D14:D15"/>
    <mergeCell ref="E14:E15"/>
    <mergeCell ref="F14:G15"/>
    <mergeCell ref="H14:H15"/>
    <mergeCell ref="I14:I15"/>
    <mergeCell ref="J14:J15"/>
    <mergeCell ref="K14:K15"/>
    <mergeCell ref="L10:L11"/>
    <mergeCell ref="B12:B13"/>
    <mergeCell ref="C12:C13"/>
    <mergeCell ref="D12:D13"/>
    <mergeCell ref="E12:E13"/>
    <mergeCell ref="F12:G13"/>
    <mergeCell ref="H12:H13"/>
    <mergeCell ref="I12:I13"/>
    <mergeCell ref="J12:J13"/>
    <mergeCell ref="K12:K13"/>
    <mergeCell ref="L12:L13"/>
    <mergeCell ref="B10:B11"/>
    <mergeCell ref="C10:C11"/>
    <mergeCell ref="D10:D11"/>
    <mergeCell ref="E10:E11"/>
    <mergeCell ref="F10:G11"/>
    <mergeCell ref="H10:H11"/>
    <mergeCell ref="I10:I11"/>
    <mergeCell ref="J10:J11"/>
    <mergeCell ref="K10:K11"/>
    <mergeCell ref="B2:L3"/>
    <mergeCell ref="B6:C7"/>
    <mergeCell ref="D6:H7"/>
    <mergeCell ref="I6:L7"/>
    <mergeCell ref="B8:B9"/>
    <mergeCell ref="C8:C9"/>
    <mergeCell ref="D8:D9"/>
    <mergeCell ref="E8:E9"/>
    <mergeCell ref="F8:G9"/>
    <mergeCell ref="H8:H9"/>
    <mergeCell ref="I8:I9"/>
    <mergeCell ref="J8:J9"/>
    <mergeCell ref="K8:K9"/>
    <mergeCell ref="L8:L9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zoomScaleNormal="100" workbookViewId="0">
      <selection activeCell="B2" sqref="B2:L3"/>
    </sheetView>
  </sheetViews>
  <sheetFormatPr defaultRowHeight="13.5"/>
  <cols>
    <col min="1" max="1" width="1.5" customWidth="1"/>
    <col min="2" max="5" width="9.375" customWidth="1"/>
    <col min="6" max="7" width="4.625" customWidth="1"/>
    <col min="8" max="10" width="6.25" customWidth="1"/>
    <col min="11" max="11" width="6.375" customWidth="1"/>
    <col min="12" max="12" width="6.25" customWidth="1"/>
    <col min="13" max="13" width="1.5" customWidth="1"/>
    <col min="244" max="244" width="1.5" customWidth="1"/>
    <col min="245" max="248" width="9.375" customWidth="1"/>
    <col min="249" max="250" width="4.625" customWidth="1"/>
    <col min="251" max="255" width="6.25" customWidth="1"/>
    <col min="256" max="256" width="1.5" customWidth="1"/>
    <col min="500" max="500" width="1.5" customWidth="1"/>
    <col min="501" max="504" width="9.375" customWidth="1"/>
    <col min="505" max="506" width="4.625" customWidth="1"/>
    <col min="507" max="511" width="6.25" customWidth="1"/>
    <col min="512" max="512" width="1.5" customWidth="1"/>
    <col min="756" max="756" width="1.5" customWidth="1"/>
    <col min="757" max="760" width="9.375" customWidth="1"/>
    <col min="761" max="762" width="4.625" customWidth="1"/>
    <col min="763" max="767" width="6.25" customWidth="1"/>
    <col min="768" max="768" width="1.5" customWidth="1"/>
    <col min="1012" max="1012" width="1.5" customWidth="1"/>
    <col min="1013" max="1016" width="9.375" customWidth="1"/>
    <col min="1017" max="1018" width="4.625" customWidth="1"/>
    <col min="1019" max="1023" width="6.25" customWidth="1"/>
    <col min="1024" max="1024" width="1.5" customWidth="1"/>
    <col min="1268" max="1268" width="1.5" customWidth="1"/>
    <col min="1269" max="1272" width="9.375" customWidth="1"/>
    <col min="1273" max="1274" width="4.625" customWidth="1"/>
    <col min="1275" max="1279" width="6.25" customWidth="1"/>
    <col min="1280" max="1280" width="1.5" customWidth="1"/>
    <col min="1524" max="1524" width="1.5" customWidth="1"/>
    <col min="1525" max="1528" width="9.375" customWidth="1"/>
    <col min="1529" max="1530" width="4.625" customWidth="1"/>
    <col min="1531" max="1535" width="6.25" customWidth="1"/>
    <col min="1536" max="1536" width="1.5" customWidth="1"/>
    <col min="1780" max="1780" width="1.5" customWidth="1"/>
    <col min="1781" max="1784" width="9.375" customWidth="1"/>
    <col min="1785" max="1786" width="4.625" customWidth="1"/>
    <col min="1787" max="1791" width="6.25" customWidth="1"/>
    <col min="1792" max="1792" width="1.5" customWidth="1"/>
    <col min="2036" max="2036" width="1.5" customWidth="1"/>
    <col min="2037" max="2040" width="9.375" customWidth="1"/>
    <col min="2041" max="2042" width="4.625" customWidth="1"/>
    <col min="2043" max="2047" width="6.25" customWidth="1"/>
    <col min="2048" max="2048" width="1.5" customWidth="1"/>
    <col min="2292" max="2292" width="1.5" customWidth="1"/>
    <col min="2293" max="2296" width="9.375" customWidth="1"/>
    <col min="2297" max="2298" width="4.625" customWidth="1"/>
    <col min="2299" max="2303" width="6.25" customWidth="1"/>
    <col min="2304" max="2304" width="1.5" customWidth="1"/>
    <col min="2548" max="2548" width="1.5" customWidth="1"/>
    <col min="2549" max="2552" width="9.375" customWidth="1"/>
    <col min="2553" max="2554" width="4.625" customWidth="1"/>
    <col min="2555" max="2559" width="6.25" customWidth="1"/>
    <col min="2560" max="2560" width="1.5" customWidth="1"/>
    <col min="2804" max="2804" width="1.5" customWidth="1"/>
    <col min="2805" max="2808" width="9.375" customWidth="1"/>
    <col min="2809" max="2810" width="4.625" customWidth="1"/>
    <col min="2811" max="2815" width="6.25" customWidth="1"/>
    <col min="2816" max="2816" width="1.5" customWidth="1"/>
    <col min="3060" max="3060" width="1.5" customWidth="1"/>
    <col min="3061" max="3064" width="9.375" customWidth="1"/>
    <col min="3065" max="3066" width="4.625" customWidth="1"/>
    <col min="3067" max="3071" width="6.25" customWidth="1"/>
    <col min="3072" max="3072" width="1.5" customWidth="1"/>
    <col min="3316" max="3316" width="1.5" customWidth="1"/>
    <col min="3317" max="3320" width="9.375" customWidth="1"/>
    <col min="3321" max="3322" width="4.625" customWidth="1"/>
    <col min="3323" max="3327" width="6.25" customWidth="1"/>
    <col min="3328" max="3328" width="1.5" customWidth="1"/>
    <col min="3572" max="3572" width="1.5" customWidth="1"/>
    <col min="3573" max="3576" width="9.375" customWidth="1"/>
    <col min="3577" max="3578" width="4.625" customWidth="1"/>
    <col min="3579" max="3583" width="6.25" customWidth="1"/>
    <col min="3584" max="3584" width="1.5" customWidth="1"/>
    <col min="3828" max="3828" width="1.5" customWidth="1"/>
    <col min="3829" max="3832" width="9.375" customWidth="1"/>
    <col min="3833" max="3834" width="4.625" customWidth="1"/>
    <col min="3835" max="3839" width="6.25" customWidth="1"/>
    <col min="3840" max="3840" width="1.5" customWidth="1"/>
    <col min="4084" max="4084" width="1.5" customWidth="1"/>
    <col min="4085" max="4088" width="9.375" customWidth="1"/>
    <col min="4089" max="4090" width="4.625" customWidth="1"/>
    <col min="4091" max="4095" width="6.25" customWidth="1"/>
    <col min="4096" max="4096" width="1.5" customWidth="1"/>
    <col min="4340" max="4340" width="1.5" customWidth="1"/>
    <col min="4341" max="4344" width="9.375" customWidth="1"/>
    <col min="4345" max="4346" width="4.625" customWidth="1"/>
    <col min="4347" max="4351" width="6.25" customWidth="1"/>
    <col min="4352" max="4352" width="1.5" customWidth="1"/>
    <col min="4596" max="4596" width="1.5" customWidth="1"/>
    <col min="4597" max="4600" width="9.375" customWidth="1"/>
    <col min="4601" max="4602" width="4.625" customWidth="1"/>
    <col min="4603" max="4607" width="6.25" customWidth="1"/>
    <col min="4608" max="4608" width="1.5" customWidth="1"/>
    <col min="4852" max="4852" width="1.5" customWidth="1"/>
    <col min="4853" max="4856" width="9.375" customWidth="1"/>
    <col min="4857" max="4858" width="4.625" customWidth="1"/>
    <col min="4859" max="4863" width="6.25" customWidth="1"/>
    <col min="4864" max="4864" width="1.5" customWidth="1"/>
    <col min="5108" max="5108" width="1.5" customWidth="1"/>
    <col min="5109" max="5112" width="9.375" customWidth="1"/>
    <col min="5113" max="5114" width="4.625" customWidth="1"/>
    <col min="5115" max="5119" width="6.25" customWidth="1"/>
    <col min="5120" max="5120" width="1.5" customWidth="1"/>
    <col min="5364" max="5364" width="1.5" customWidth="1"/>
    <col min="5365" max="5368" width="9.375" customWidth="1"/>
    <col min="5369" max="5370" width="4.625" customWidth="1"/>
    <col min="5371" max="5375" width="6.25" customWidth="1"/>
    <col min="5376" max="5376" width="1.5" customWidth="1"/>
    <col min="5620" max="5620" width="1.5" customWidth="1"/>
    <col min="5621" max="5624" width="9.375" customWidth="1"/>
    <col min="5625" max="5626" width="4.625" customWidth="1"/>
    <col min="5627" max="5631" width="6.25" customWidth="1"/>
    <col min="5632" max="5632" width="1.5" customWidth="1"/>
    <col min="5876" max="5876" width="1.5" customWidth="1"/>
    <col min="5877" max="5880" width="9.375" customWidth="1"/>
    <col min="5881" max="5882" width="4.625" customWidth="1"/>
    <col min="5883" max="5887" width="6.25" customWidth="1"/>
    <col min="5888" max="5888" width="1.5" customWidth="1"/>
    <col min="6132" max="6132" width="1.5" customWidth="1"/>
    <col min="6133" max="6136" width="9.375" customWidth="1"/>
    <col min="6137" max="6138" width="4.625" customWidth="1"/>
    <col min="6139" max="6143" width="6.25" customWidth="1"/>
    <col min="6144" max="6144" width="1.5" customWidth="1"/>
    <col min="6388" max="6388" width="1.5" customWidth="1"/>
    <col min="6389" max="6392" width="9.375" customWidth="1"/>
    <col min="6393" max="6394" width="4.625" customWidth="1"/>
    <col min="6395" max="6399" width="6.25" customWidth="1"/>
    <col min="6400" max="6400" width="1.5" customWidth="1"/>
    <col min="6644" max="6644" width="1.5" customWidth="1"/>
    <col min="6645" max="6648" width="9.375" customWidth="1"/>
    <col min="6649" max="6650" width="4.625" customWidth="1"/>
    <col min="6651" max="6655" width="6.25" customWidth="1"/>
    <col min="6656" max="6656" width="1.5" customWidth="1"/>
    <col min="6900" max="6900" width="1.5" customWidth="1"/>
    <col min="6901" max="6904" width="9.375" customWidth="1"/>
    <col min="6905" max="6906" width="4.625" customWidth="1"/>
    <col min="6907" max="6911" width="6.25" customWidth="1"/>
    <col min="6912" max="6912" width="1.5" customWidth="1"/>
    <col min="7156" max="7156" width="1.5" customWidth="1"/>
    <col min="7157" max="7160" width="9.375" customWidth="1"/>
    <col min="7161" max="7162" width="4.625" customWidth="1"/>
    <col min="7163" max="7167" width="6.25" customWidth="1"/>
    <col min="7168" max="7168" width="1.5" customWidth="1"/>
    <col min="7412" max="7412" width="1.5" customWidth="1"/>
    <col min="7413" max="7416" width="9.375" customWidth="1"/>
    <col min="7417" max="7418" width="4.625" customWidth="1"/>
    <col min="7419" max="7423" width="6.25" customWidth="1"/>
    <col min="7424" max="7424" width="1.5" customWidth="1"/>
    <col min="7668" max="7668" width="1.5" customWidth="1"/>
    <col min="7669" max="7672" width="9.375" customWidth="1"/>
    <col min="7673" max="7674" width="4.625" customWidth="1"/>
    <col min="7675" max="7679" width="6.25" customWidth="1"/>
    <col min="7680" max="7680" width="1.5" customWidth="1"/>
    <col min="7924" max="7924" width="1.5" customWidth="1"/>
    <col min="7925" max="7928" width="9.375" customWidth="1"/>
    <col min="7929" max="7930" width="4.625" customWidth="1"/>
    <col min="7931" max="7935" width="6.25" customWidth="1"/>
    <col min="7936" max="7936" width="1.5" customWidth="1"/>
    <col min="8180" max="8180" width="1.5" customWidth="1"/>
    <col min="8181" max="8184" width="9.375" customWidth="1"/>
    <col min="8185" max="8186" width="4.625" customWidth="1"/>
    <col min="8187" max="8191" width="6.25" customWidth="1"/>
    <col min="8192" max="8192" width="1.5" customWidth="1"/>
    <col min="8436" max="8436" width="1.5" customWidth="1"/>
    <col min="8437" max="8440" width="9.375" customWidth="1"/>
    <col min="8441" max="8442" width="4.625" customWidth="1"/>
    <col min="8443" max="8447" width="6.25" customWidth="1"/>
    <col min="8448" max="8448" width="1.5" customWidth="1"/>
    <col min="8692" max="8692" width="1.5" customWidth="1"/>
    <col min="8693" max="8696" width="9.375" customWidth="1"/>
    <col min="8697" max="8698" width="4.625" customWidth="1"/>
    <col min="8699" max="8703" width="6.25" customWidth="1"/>
    <col min="8704" max="8704" width="1.5" customWidth="1"/>
    <col min="8948" max="8948" width="1.5" customWidth="1"/>
    <col min="8949" max="8952" width="9.375" customWidth="1"/>
    <col min="8953" max="8954" width="4.625" customWidth="1"/>
    <col min="8955" max="8959" width="6.25" customWidth="1"/>
    <col min="8960" max="8960" width="1.5" customWidth="1"/>
    <col min="9204" max="9204" width="1.5" customWidth="1"/>
    <col min="9205" max="9208" width="9.375" customWidth="1"/>
    <col min="9209" max="9210" width="4.625" customWidth="1"/>
    <col min="9211" max="9215" width="6.25" customWidth="1"/>
    <col min="9216" max="9216" width="1.5" customWidth="1"/>
    <col min="9460" max="9460" width="1.5" customWidth="1"/>
    <col min="9461" max="9464" width="9.375" customWidth="1"/>
    <col min="9465" max="9466" width="4.625" customWidth="1"/>
    <col min="9467" max="9471" width="6.25" customWidth="1"/>
    <col min="9472" max="9472" width="1.5" customWidth="1"/>
    <col min="9716" max="9716" width="1.5" customWidth="1"/>
    <col min="9717" max="9720" width="9.375" customWidth="1"/>
    <col min="9721" max="9722" width="4.625" customWidth="1"/>
    <col min="9723" max="9727" width="6.25" customWidth="1"/>
    <col min="9728" max="9728" width="1.5" customWidth="1"/>
    <col min="9972" max="9972" width="1.5" customWidth="1"/>
    <col min="9973" max="9976" width="9.375" customWidth="1"/>
    <col min="9977" max="9978" width="4.625" customWidth="1"/>
    <col min="9979" max="9983" width="6.25" customWidth="1"/>
    <col min="9984" max="9984" width="1.5" customWidth="1"/>
    <col min="10228" max="10228" width="1.5" customWidth="1"/>
    <col min="10229" max="10232" width="9.375" customWidth="1"/>
    <col min="10233" max="10234" width="4.625" customWidth="1"/>
    <col min="10235" max="10239" width="6.25" customWidth="1"/>
    <col min="10240" max="10240" width="1.5" customWidth="1"/>
    <col min="10484" max="10484" width="1.5" customWidth="1"/>
    <col min="10485" max="10488" width="9.375" customWidth="1"/>
    <col min="10489" max="10490" width="4.625" customWidth="1"/>
    <col min="10491" max="10495" width="6.25" customWidth="1"/>
    <col min="10496" max="10496" width="1.5" customWidth="1"/>
    <col min="10740" max="10740" width="1.5" customWidth="1"/>
    <col min="10741" max="10744" width="9.375" customWidth="1"/>
    <col min="10745" max="10746" width="4.625" customWidth="1"/>
    <col min="10747" max="10751" width="6.25" customWidth="1"/>
    <col min="10752" max="10752" width="1.5" customWidth="1"/>
    <col min="10996" max="10996" width="1.5" customWidth="1"/>
    <col min="10997" max="11000" width="9.375" customWidth="1"/>
    <col min="11001" max="11002" width="4.625" customWidth="1"/>
    <col min="11003" max="11007" width="6.25" customWidth="1"/>
    <col min="11008" max="11008" width="1.5" customWidth="1"/>
    <col min="11252" max="11252" width="1.5" customWidth="1"/>
    <col min="11253" max="11256" width="9.375" customWidth="1"/>
    <col min="11257" max="11258" width="4.625" customWidth="1"/>
    <col min="11259" max="11263" width="6.25" customWidth="1"/>
    <col min="11264" max="11264" width="1.5" customWidth="1"/>
    <col min="11508" max="11508" width="1.5" customWidth="1"/>
    <col min="11509" max="11512" width="9.375" customWidth="1"/>
    <col min="11513" max="11514" width="4.625" customWidth="1"/>
    <col min="11515" max="11519" width="6.25" customWidth="1"/>
    <col min="11520" max="11520" width="1.5" customWidth="1"/>
    <col min="11764" max="11764" width="1.5" customWidth="1"/>
    <col min="11765" max="11768" width="9.375" customWidth="1"/>
    <col min="11769" max="11770" width="4.625" customWidth="1"/>
    <col min="11771" max="11775" width="6.25" customWidth="1"/>
    <col min="11776" max="11776" width="1.5" customWidth="1"/>
    <col min="12020" max="12020" width="1.5" customWidth="1"/>
    <col min="12021" max="12024" width="9.375" customWidth="1"/>
    <col min="12025" max="12026" width="4.625" customWidth="1"/>
    <col min="12027" max="12031" width="6.25" customWidth="1"/>
    <col min="12032" max="12032" width="1.5" customWidth="1"/>
    <col min="12276" max="12276" width="1.5" customWidth="1"/>
    <col min="12277" max="12280" width="9.375" customWidth="1"/>
    <col min="12281" max="12282" width="4.625" customWidth="1"/>
    <col min="12283" max="12287" width="6.25" customWidth="1"/>
    <col min="12288" max="12288" width="1.5" customWidth="1"/>
    <col min="12532" max="12532" width="1.5" customWidth="1"/>
    <col min="12533" max="12536" width="9.375" customWidth="1"/>
    <col min="12537" max="12538" width="4.625" customWidth="1"/>
    <col min="12539" max="12543" width="6.25" customWidth="1"/>
    <col min="12544" max="12544" width="1.5" customWidth="1"/>
    <col min="12788" max="12788" width="1.5" customWidth="1"/>
    <col min="12789" max="12792" width="9.375" customWidth="1"/>
    <col min="12793" max="12794" width="4.625" customWidth="1"/>
    <col min="12795" max="12799" width="6.25" customWidth="1"/>
    <col min="12800" max="12800" width="1.5" customWidth="1"/>
    <col min="13044" max="13044" width="1.5" customWidth="1"/>
    <col min="13045" max="13048" width="9.375" customWidth="1"/>
    <col min="13049" max="13050" width="4.625" customWidth="1"/>
    <col min="13051" max="13055" width="6.25" customWidth="1"/>
    <col min="13056" max="13056" width="1.5" customWidth="1"/>
    <col min="13300" max="13300" width="1.5" customWidth="1"/>
    <col min="13301" max="13304" width="9.375" customWidth="1"/>
    <col min="13305" max="13306" width="4.625" customWidth="1"/>
    <col min="13307" max="13311" width="6.25" customWidth="1"/>
    <col min="13312" max="13312" width="1.5" customWidth="1"/>
    <col min="13556" max="13556" width="1.5" customWidth="1"/>
    <col min="13557" max="13560" width="9.375" customWidth="1"/>
    <col min="13561" max="13562" width="4.625" customWidth="1"/>
    <col min="13563" max="13567" width="6.25" customWidth="1"/>
    <col min="13568" max="13568" width="1.5" customWidth="1"/>
    <col min="13812" max="13812" width="1.5" customWidth="1"/>
    <col min="13813" max="13816" width="9.375" customWidth="1"/>
    <col min="13817" max="13818" width="4.625" customWidth="1"/>
    <col min="13819" max="13823" width="6.25" customWidth="1"/>
    <col min="13824" max="13824" width="1.5" customWidth="1"/>
    <col min="14068" max="14068" width="1.5" customWidth="1"/>
    <col min="14069" max="14072" width="9.375" customWidth="1"/>
    <col min="14073" max="14074" width="4.625" customWidth="1"/>
    <col min="14075" max="14079" width="6.25" customWidth="1"/>
    <col min="14080" max="14080" width="1.5" customWidth="1"/>
    <col min="14324" max="14324" width="1.5" customWidth="1"/>
    <col min="14325" max="14328" width="9.375" customWidth="1"/>
    <col min="14329" max="14330" width="4.625" customWidth="1"/>
    <col min="14331" max="14335" width="6.25" customWidth="1"/>
    <col min="14336" max="14336" width="1.5" customWidth="1"/>
    <col min="14580" max="14580" width="1.5" customWidth="1"/>
    <col min="14581" max="14584" width="9.375" customWidth="1"/>
    <col min="14585" max="14586" width="4.625" customWidth="1"/>
    <col min="14587" max="14591" width="6.25" customWidth="1"/>
    <col min="14592" max="14592" width="1.5" customWidth="1"/>
    <col min="14836" max="14836" width="1.5" customWidth="1"/>
    <col min="14837" max="14840" width="9.375" customWidth="1"/>
    <col min="14841" max="14842" width="4.625" customWidth="1"/>
    <col min="14843" max="14847" width="6.25" customWidth="1"/>
    <col min="14848" max="14848" width="1.5" customWidth="1"/>
    <col min="15092" max="15092" width="1.5" customWidth="1"/>
    <col min="15093" max="15096" width="9.375" customWidth="1"/>
    <col min="15097" max="15098" width="4.625" customWidth="1"/>
    <col min="15099" max="15103" width="6.25" customWidth="1"/>
    <col min="15104" max="15104" width="1.5" customWidth="1"/>
    <col min="15348" max="15348" width="1.5" customWidth="1"/>
    <col min="15349" max="15352" width="9.375" customWidth="1"/>
    <col min="15353" max="15354" width="4.625" customWidth="1"/>
    <col min="15355" max="15359" width="6.25" customWidth="1"/>
    <col min="15360" max="15360" width="1.5" customWidth="1"/>
    <col min="15604" max="15604" width="1.5" customWidth="1"/>
    <col min="15605" max="15608" width="9.375" customWidth="1"/>
    <col min="15609" max="15610" width="4.625" customWidth="1"/>
    <col min="15611" max="15615" width="6.25" customWidth="1"/>
    <col min="15616" max="15616" width="1.5" customWidth="1"/>
    <col min="15860" max="15860" width="1.5" customWidth="1"/>
    <col min="15861" max="15864" width="9.375" customWidth="1"/>
    <col min="15865" max="15866" width="4.625" customWidth="1"/>
    <col min="15867" max="15871" width="6.25" customWidth="1"/>
    <col min="15872" max="15872" width="1.5" customWidth="1"/>
    <col min="16116" max="16116" width="1.5" customWidth="1"/>
    <col min="16117" max="16120" width="9.375" customWidth="1"/>
    <col min="16121" max="16122" width="4.625" customWidth="1"/>
    <col min="16123" max="16127" width="6.25" customWidth="1"/>
    <col min="16128" max="16128" width="1.5" customWidth="1"/>
  </cols>
  <sheetData>
    <row r="1" spans="2:13" ht="12.75" customHeight="1" thickBot="1"/>
    <row r="2" spans="2:13" ht="14.25" thickTop="1">
      <c r="B2" s="498" t="s">
        <v>548</v>
      </c>
      <c r="C2" s="499"/>
      <c r="D2" s="499"/>
      <c r="E2" s="499"/>
      <c r="F2" s="499"/>
      <c r="G2" s="499"/>
      <c r="H2" s="499"/>
      <c r="I2" s="499"/>
      <c r="J2" s="499"/>
      <c r="K2" s="499"/>
      <c r="L2" s="500"/>
    </row>
    <row r="3" spans="2:13" ht="14.25" thickBot="1">
      <c r="B3" s="501"/>
      <c r="C3" s="502"/>
      <c r="D3" s="502"/>
      <c r="E3" s="502"/>
      <c r="F3" s="502"/>
      <c r="G3" s="502"/>
      <c r="H3" s="502"/>
      <c r="I3" s="502"/>
      <c r="J3" s="502"/>
      <c r="K3" s="502"/>
      <c r="L3" s="503"/>
    </row>
    <row r="4" spans="2:13" ht="19.5" thickTop="1">
      <c r="B4" s="416"/>
      <c r="C4" s="416"/>
      <c r="D4" s="416"/>
      <c r="E4" s="416"/>
      <c r="F4" s="416"/>
      <c r="G4" s="416"/>
      <c r="H4" s="416"/>
      <c r="I4" s="416"/>
      <c r="J4" s="416"/>
      <c r="K4" s="416"/>
      <c r="L4" s="416"/>
    </row>
    <row r="5" spans="2:13" ht="18.75" customHeight="1"/>
    <row r="6" spans="2:13" ht="13.5" customHeight="1">
      <c r="B6" s="1002" t="s">
        <v>554</v>
      </c>
      <c r="C6" s="1003"/>
      <c r="D6" s="1005" t="str">
        <f>大会予選組み合わせ!C22</f>
        <v>【浜分小学校体育館】</v>
      </c>
      <c r="E6" s="1006"/>
      <c r="F6" s="1006"/>
      <c r="G6" s="1006"/>
      <c r="H6" s="1006"/>
      <c r="I6" s="1008" t="str">
        <f>大会予選組み合わせ!D23</f>
        <v>（開場9：00）</v>
      </c>
      <c r="J6" s="1009"/>
      <c r="K6" s="1009"/>
      <c r="L6" s="1009"/>
      <c r="M6" s="406"/>
    </row>
    <row r="7" spans="2:13" ht="15" customHeight="1" thickBot="1">
      <c r="B7" s="1004"/>
      <c r="C7" s="1004"/>
      <c r="D7" s="1007"/>
      <c r="E7" s="1007"/>
      <c r="F7" s="1007"/>
      <c r="G7" s="1007"/>
      <c r="H7" s="1007"/>
      <c r="I7" s="1010"/>
      <c r="J7" s="1010"/>
      <c r="K7" s="1010"/>
      <c r="L7" s="1010"/>
      <c r="M7" s="406"/>
    </row>
    <row r="8" spans="2:13" ht="12.75" customHeight="1">
      <c r="B8" s="532" t="s">
        <v>504</v>
      </c>
      <c r="C8" s="950" t="str">
        <f>B10</f>
        <v>浜　分</v>
      </c>
      <c r="D8" s="952" t="str">
        <f>B12</f>
        <v>プレイフル</v>
      </c>
      <c r="E8" s="952" t="str">
        <f>B14</f>
        <v>久根別</v>
      </c>
      <c r="F8" s="954" t="str">
        <f>B16</f>
        <v>サン・スポB</v>
      </c>
      <c r="G8" s="955"/>
      <c r="H8" s="958" t="s">
        <v>25</v>
      </c>
      <c r="I8" s="962" t="s">
        <v>690</v>
      </c>
      <c r="J8" s="962" t="s">
        <v>27</v>
      </c>
      <c r="K8" s="965" t="s">
        <v>28</v>
      </c>
      <c r="L8" s="948" t="s">
        <v>29</v>
      </c>
    </row>
    <row r="9" spans="2:13" ht="12.75" customHeight="1" thickBot="1">
      <c r="B9" s="949"/>
      <c r="C9" s="951"/>
      <c r="D9" s="953"/>
      <c r="E9" s="953"/>
      <c r="F9" s="956"/>
      <c r="G9" s="957"/>
      <c r="H9" s="510"/>
      <c r="I9" s="508"/>
      <c r="J9" s="508"/>
      <c r="K9" s="512"/>
      <c r="L9" s="518"/>
    </row>
    <row r="10" spans="2:13" ht="12.75" customHeight="1">
      <c r="B10" s="961" t="str">
        <f>大会予選組み合わせ!AM57</f>
        <v>浜　分</v>
      </c>
      <c r="C10" s="565"/>
      <c r="D10" s="962"/>
      <c r="E10" s="962"/>
      <c r="F10" s="963"/>
      <c r="G10" s="964"/>
      <c r="H10" s="958"/>
      <c r="I10" s="962"/>
      <c r="J10" s="962"/>
      <c r="K10" s="965"/>
      <c r="L10" s="948"/>
    </row>
    <row r="11" spans="2:13" ht="12.75" customHeight="1">
      <c r="B11" s="960"/>
      <c r="C11" s="566"/>
      <c r="D11" s="547"/>
      <c r="E11" s="547"/>
      <c r="F11" s="544"/>
      <c r="G11" s="545"/>
      <c r="H11" s="550"/>
      <c r="I11" s="547"/>
      <c r="J11" s="547"/>
      <c r="K11" s="553"/>
      <c r="L11" s="525"/>
    </row>
    <row r="12" spans="2:13" ht="12.75" customHeight="1">
      <c r="B12" s="959" t="str">
        <f>大会予選組み合わせ!AM58</f>
        <v>プレイフル</v>
      </c>
      <c r="C12" s="571"/>
      <c r="D12" s="555"/>
      <c r="E12" s="546"/>
      <c r="F12" s="542"/>
      <c r="G12" s="543"/>
      <c r="H12" s="551"/>
      <c r="I12" s="546"/>
      <c r="J12" s="546"/>
      <c r="K12" s="554"/>
      <c r="L12" s="524"/>
    </row>
    <row r="13" spans="2:13" ht="12.75" customHeight="1">
      <c r="B13" s="960"/>
      <c r="C13" s="572"/>
      <c r="D13" s="556"/>
      <c r="E13" s="547"/>
      <c r="F13" s="544"/>
      <c r="G13" s="545"/>
      <c r="H13" s="550"/>
      <c r="I13" s="547"/>
      <c r="J13" s="547"/>
      <c r="K13" s="553"/>
      <c r="L13" s="525"/>
    </row>
    <row r="14" spans="2:13" ht="12.75" customHeight="1">
      <c r="B14" s="959" t="str">
        <f>大会予選組み合わせ!AM59</f>
        <v>久根別</v>
      </c>
      <c r="C14" s="571"/>
      <c r="D14" s="546"/>
      <c r="E14" s="555"/>
      <c r="F14" s="542"/>
      <c r="G14" s="543"/>
      <c r="H14" s="551"/>
      <c r="I14" s="546"/>
      <c r="J14" s="546"/>
      <c r="K14" s="554"/>
      <c r="L14" s="524"/>
    </row>
    <row r="15" spans="2:13" ht="12.75" customHeight="1">
      <c r="B15" s="960"/>
      <c r="C15" s="572"/>
      <c r="D15" s="547"/>
      <c r="E15" s="556"/>
      <c r="F15" s="544"/>
      <c r="G15" s="545"/>
      <c r="H15" s="550"/>
      <c r="I15" s="547"/>
      <c r="J15" s="547"/>
      <c r="K15" s="553"/>
      <c r="L15" s="525"/>
    </row>
    <row r="16" spans="2:13" ht="12.75" customHeight="1">
      <c r="B16" s="959" t="str">
        <f>大会予選組み合わせ!AM60</f>
        <v>サン・スポB</v>
      </c>
      <c r="C16" s="571"/>
      <c r="D16" s="546"/>
      <c r="E16" s="546"/>
      <c r="F16" s="537"/>
      <c r="G16" s="538"/>
      <c r="H16" s="551"/>
      <c r="I16" s="546"/>
      <c r="J16" s="546"/>
      <c r="K16" s="554"/>
      <c r="L16" s="387"/>
    </row>
    <row r="17" spans="1:13" ht="12.75" customHeight="1" thickBot="1">
      <c r="B17" s="986"/>
      <c r="C17" s="568"/>
      <c r="D17" s="508"/>
      <c r="E17" s="508"/>
      <c r="F17" s="539"/>
      <c r="G17" s="540"/>
      <c r="H17" s="510"/>
      <c r="I17" s="508"/>
      <c r="J17" s="508"/>
      <c r="K17" s="512"/>
      <c r="L17" s="393"/>
    </row>
    <row r="18" spans="1:13" ht="3.75" customHeight="1"/>
    <row r="19" spans="1:13" ht="15" customHeight="1">
      <c r="B19" s="20"/>
      <c r="C19" s="994" t="s">
        <v>523</v>
      </c>
      <c r="D19" s="994"/>
      <c r="E19" s="995" t="s">
        <v>42</v>
      </c>
      <c r="F19" s="995"/>
      <c r="G19" s="385"/>
      <c r="H19" s="996" t="str">
        <f>B10</f>
        <v>浜　分</v>
      </c>
      <c r="I19" s="913"/>
      <c r="J19" s="419" t="s">
        <v>552</v>
      </c>
      <c r="K19" s="996" t="str">
        <f>B12</f>
        <v>プレイフル</v>
      </c>
      <c r="L19" s="913"/>
    </row>
    <row r="20" spans="1:13" ht="15" customHeight="1">
      <c r="B20" s="984" t="s">
        <v>544</v>
      </c>
      <c r="C20" s="985"/>
      <c r="D20" s="985"/>
      <c r="E20" s="995" t="s">
        <v>43</v>
      </c>
      <c r="F20" s="995"/>
      <c r="G20" s="385"/>
      <c r="H20" s="997" t="str">
        <f>B14</f>
        <v>久根別</v>
      </c>
      <c r="I20" s="998"/>
      <c r="J20" s="419" t="s">
        <v>552</v>
      </c>
      <c r="K20" s="997" t="str">
        <f>B16</f>
        <v>サン・スポB</v>
      </c>
      <c r="L20" s="998"/>
    </row>
    <row r="21" spans="1:13" ht="3.75" customHeight="1"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</row>
    <row r="22" spans="1:13" ht="15" customHeight="1">
      <c r="B22" s="408" t="s">
        <v>40</v>
      </c>
      <c r="C22" s="978" t="s">
        <v>46</v>
      </c>
      <c r="D22" s="979"/>
      <c r="E22" s="978" t="s">
        <v>50</v>
      </c>
      <c r="F22" s="1012"/>
      <c r="G22" s="1012"/>
      <c r="H22" s="1012"/>
      <c r="I22" s="979"/>
      <c r="J22" s="978" t="s">
        <v>45</v>
      </c>
      <c r="K22" s="1012"/>
      <c r="L22" s="979"/>
    </row>
    <row r="23" spans="1:13" ht="15" customHeight="1">
      <c r="B23" s="409" t="s">
        <v>47</v>
      </c>
      <c r="C23" s="980" t="s">
        <v>524</v>
      </c>
      <c r="D23" s="981"/>
      <c r="E23" s="982" t="str">
        <f>B10</f>
        <v>浜　分</v>
      </c>
      <c r="F23" s="983"/>
      <c r="G23" s="410" t="s">
        <v>118</v>
      </c>
      <c r="H23" s="1013" t="str">
        <f>B12</f>
        <v>プレイフル</v>
      </c>
      <c r="I23" s="1014"/>
      <c r="J23" s="1015" t="s">
        <v>65</v>
      </c>
      <c r="K23" s="1013"/>
      <c r="L23" s="1014"/>
    </row>
    <row r="24" spans="1:13" ht="15" customHeight="1">
      <c r="B24" s="411" t="s">
        <v>48</v>
      </c>
      <c r="C24" s="968" t="s">
        <v>529</v>
      </c>
      <c r="D24" s="969"/>
      <c r="E24" s="970" t="str">
        <f>B14</f>
        <v>久根別</v>
      </c>
      <c r="F24" s="971"/>
      <c r="G24" s="412" t="s">
        <v>118</v>
      </c>
      <c r="H24" s="972" t="str">
        <f>B16</f>
        <v>サン・スポB</v>
      </c>
      <c r="I24" s="973"/>
      <c r="J24" s="974" t="s">
        <v>66</v>
      </c>
      <c r="K24" s="972"/>
      <c r="L24" s="973"/>
    </row>
    <row r="25" spans="1:13" ht="9" customHeight="1">
      <c r="B25" s="413" t="s">
        <v>502</v>
      </c>
      <c r="C25" s="966"/>
      <c r="D25" s="967"/>
      <c r="E25" s="975"/>
      <c r="F25" s="976"/>
      <c r="G25" s="976"/>
      <c r="H25" s="976"/>
      <c r="I25" s="977"/>
      <c r="J25" s="975"/>
      <c r="K25" s="976"/>
      <c r="L25" s="977"/>
    </row>
    <row r="26" spans="1:13" ht="15.75" customHeight="1">
      <c r="B26" s="411" t="s">
        <v>49</v>
      </c>
      <c r="C26" s="968" t="s">
        <v>162</v>
      </c>
      <c r="D26" s="969"/>
      <c r="E26" s="970" t="str">
        <f>B10</f>
        <v>浜　分</v>
      </c>
      <c r="F26" s="971"/>
      <c r="G26" s="412" t="s">
        <v>118</v>
      </c>
      <c r="H26" s="972" t="str">
        <f>B14</f>
        <v>久根別</v>
      </c>
      <c r="I26" s="973"/>
      <c r="J26" s="974" t="s">
        <v>67</v>
      </c>
      <c r="K26" s="972"/>
      <c r="L26" s="973"/>
    </row>
    <row r="27" spans="1:13" ht="15" customHeight="1">
      <c r="B27" s="411" t="s">
        <v>57</v>
      </c>
      <c r="C27" s="968" t="s">
        <v>164</v>
      </c>
      <c r="D27" s="969"/>
      <c r="E27" s="970" t="str">
        <f>B12</f>
        <v>プレイフル</v>
      </c>
      <c r="F27" s="971"/>
      <c r="G27" s="412" t="s">
        <v>118</v>
      </c>
      <c r="H27" s="972" t="str">
        <f>B16</f>
        <v>サン・スポB</v>
      </c>
      <c r="I27" s="973"/>
      <c r="J27" s="974" t="s">
        <v>68</v>
      </c>
      <c r="K27" s="972"/>
      <c r="L27" s="973"/>
    </row>
    <row r="28" spans="1:13" ht="9" customHeight="1">
      <c r="B28" s="413" t="s">
        <v>502</v>
      </c>
      <c r="C28" s="966"/>
      <c r="D28" s="967"/>
      <c r="E28" s="999"/>
      <c r="F28" s="1000"/>
      <c r="G28" s="1000"/>
      <c r="H28" s="1000"/>
      <c r="I28" s="1001"/>
      <c r="J28" s="999"/>
      <c r="K28" s="1000"/>
      <c r="L28" s="1001"/>
    </row>
    <row r="29" spans="1:13" ht="15" customHeight="1">
      <c r="B29" s="411" t="s">
        <v>58</v>
      </c>
      <c r="C29" s="968" t="s">
        <v>525</v>
      </c>
      <c r="D29" s="969"/>
      <c r="E29" s="970" t="str">
        <f>B10</f>
        <v>浜　分</v>
      </c>
      <c r="F29" s="971"/>
      <c r="G29" s="412" t="s">
        <v>118</v>
      </c>
      <c r="H29" s="972" t="str">
        <f>B16</f>
        <v>サン・スポB</v>
      </c>
      <c r="I29" s="973"/>
      <c r="J29" s="974" t="s">
        <v>69</v>
      </c>
      <c r="K29" s="972"/>
      <c r="L29" s="973"/>
    </row>
    <row r="30" spans="1:13" ht="13.5" customHeight="1">
      <c r="B30" s="414" t="s">
        <v>59</v>
      </c>
      <c r="C30" s="988" t="s">
        <v>531</v>
      </c>
      <c r="D30" s="989"/>
      <c r="E30" s="990" t="str">
        <f>B12</f>
        <v>プレイフル</v>
      </c>
      <c r="F30" s="991"/>
      <c r="G30" s="415" t="s">
        <v>118</v>
      </c>
      <c r="H30" s="992" t="str">
        <f>B14</f>
        <v>久根別</v>
      </c>
      <c r="I30" s="993"/>
      <c r="J30" s="1011" t="s">
        <v>70</v>
      </c>
      <c r="K30" s="992"/>
      <c r="L30" s="993"/>
    </row>
    <row r="31" spans="1:13" ht="13.5" customHeight="1">
      <c r="B31" s="417"/>
      <c r="C31" s="418"/>
      <c r="D31" s="417"/>
      <c r="E31" s="417"/>
      <c r="F31" s="417"/>
      <c r="G31" s="417"/>
      <c r="H31" s="417"/>
      <c r="I31" s="417"/>
      <c r="J31" s="417"/>
      <c r="K31" s="417"/>
      <c r="L31" s="417"/>
    </row>
    <row r="32" spans="1:13" ht="15" customHeight="1">
      <c r="A32" s="249"/>
      <c r="B32" s="381"/>
      <c r="C32" s="382"/>
      <c r="D32" s="381"/>
      <c r="E32" s="383"/>
      <c r="F32" s="383"/>
      <c r="G32" s="383"/>
      <c r="H32" s="383"/>
      <c r="I32" s="383"/>
      <c r="J32" s="381"/>
      <c r="K32" s="381"/>
      <c r="L32" s="381"/>
      <c r="M32" s="249"/>
    </row>
    <row r="33" spans="2:12" ht="13.5" customHeight="1">
      <c r="B33" s="1002" t="s">
        <v>555</v>
      </c>
      <c r="C33" s="1003"/>
      <c r="D33" s="1005" t="str">
        <f>大会予選組み合わせ!K22</f>
        <v>【七重小学校体育館】</v>
      </c>
      <c r="E33" s="1006"/>
      <c r="F33" s="1006"/>
      <c r="G33" s="1006"/>
      <c r="H33" s="1006"/>
      <c r="I33" s="1008" t="str">
        <f>大会予選組み合わせ!L23</f>
        <v>（開場13：00）</v>
      </c>
      <c r="J33" s="1009"/>
      <c r="K33" s="1009"/>
      <c r="L33" s="1009"/>
    </row>
    <row r="34" spans="2:12" ht="15" customHeight="1" thickBot="1">
      <c r="B34" s="1004"/>
      <c r="C34" s="1004"/>
      <c r="D34" s="1007"/>
      <c r="E34" s="1007"/>
      <c r="F34" s="1007"/>
      <c r="G34" s="1007"/>
      <c r="H34" s="1007"/>
      <c r="I34" s="1010"/>
      <c r="J34" s="1010"/>
      <c r="K34" s="1010"/>
      <c r="L34" s="1010"/>
    </row>
    <row r="35" spans="2:12" ht="12.75" customHeight="1">
      <c r="B35" s="532" t="s">
        <v>504</v>
      </c>
      <c r="C35" s="987" t="str">
        <f>B37</f>
        <v>大　野</v>
      </c>
      <c r="D35" s="962" t="str">
        <f>B39</f>
        <v>八　幡</v>
      </c>
      <c r="E35" s="962" t="str">
        <f>B41</f>
        <v>せたな</v>
      </c>
      <c r="F35" s="963" t="str">
        <f>B43</f>
        <v>磨　光</v>
      </c>
      <c r="G35" s="964"/>
      <c r="H35" s="509" t="s">
        <v>25</v>
      </c>
      <c r="I35" s="507" t="s">
        <v>690</v>
      </c>
      <c r="J35" s="507" t="s">
        <v>27</v>
      </c>
      <c r="K35" s="511" t="s">
        <v>28</v>
      </c>
      <c r="L35" s="517" t="s">
        <v>29</v>
      </c>
    </row>
    <row r="36" spans="2:12" ht="12.75" customHeight="1" thickBot="1">
      <c r="B36" s="949"/>
      <c r="C36" s="568"/>
      <c r="D36" s="508"/>
      <c r="E36" s="508"/>
      <c r="F36" s="515"/>
      <c r="G36" s="516"/>
      <c r="H36" s="510"/>
      <c r="I36" s="508"/>
      <c r="J36" s="508"/>
      <c r="K36" s="512"/>
      <c r="L36" s="518"/>
    </row>
    <row r="37" spans="2:12" ht="12.75" customHeight="1">
      <c r="B37" s="961" t="str">
        <f>大会予選組み合わせ!AM61</f>
        <v>大　野</v>
      </c>
      <c r="C37" s="565"/>
      <c r="D37" s="507"/>
      <c r="E37" s="507"/>
      <c r="F37" s="513"/>
      <c r="G37" s="514"/>
      <c r="H37" s="509"/>
      <c r="I37" s="507"/>
      <c r="J37" s="507"/>
      <c r="K37" s="511"/>
      <c r="L37" s="517"/>
    </row>
    <row r="38" spans="2:12" ht="12.75" customHeight="1">
      <c r="B38" s="960"/>
      <c r="C38" s="566"/>
      <c r="D38" s="547"/>
      <c r="E38" s="547"/>
      <c r="F38" s="544"/>
      <c r="G38" s="545"/>
      <c r="H38" s="550"/>
      <c r="I38" s="547"/>
      <c r="J38" s="547"/>
      <c r="K38" s="553"/>
      <c r="L38" s="525"/>
    </row>
    <row r="39" spans="2:12" ht="12.75" customHeight="1">
      <c r="B39" s="959" t="str">
        <f>大会予選組み合わせ!AM62</f>
        <v>八　幡</v>
      </c>
      <c r="C39" s="571"/>
      <c r="D39" s="555"/>
      <c r="E39" s="546"/>
      <c r="F39" s="542"/>
      <c r="G39" s="543"/>
      <c r="H39" s="551"/>
      <c r="I39" s="546"/>
      <c r="J39" s="546"/>
      <c r="K39" s="554"/>
      <c r="L39" s="524"/>
    </row>
    <row r="40" spans="2:12" ht="12.75" customHeight="1">
      <c r="B40" s="960"/>
      <c r="C40" s="572"/>
      <c r="D40" s="556"/>
      <c r="E40" s="547"/>
      <c r="F40" s="544"/>
      <c r="G40" s="545"/>
      <c r="H40" s="550"/>
      <c r="I40" s="547"/>
      <c r="J40" s="547"/>
      <c r="K40" s="553"/>
      <c r="L40" s="525"/>
    </row>
    <row r="41" spans="2:12" ht="12.75" customHeight="1">
      <c r="B41" s="959" t="str">
        <f>大会予選組み合わせ!AM63</f>
        <v>せたな</v>
      </c>
      <c r="C41" s="571"/>
      <c r="D41" s="546"/>
      <c r="E41" s="555"/>
      <c r="F41" s="542"/>
      <c r="G41" s="543"/>
      <c r="H41" s="551"/>
      <c r="I41" s="546"/>
      <c r="J41" s="546"/>
      <c r="K41" s="554"/>
      <c r="L41" s="524"/>
    </row>
    <row r="42" spans="2:12" ht="12" customHeight="1">
      <c r="B42" s="960"/>
      <c r="C42" s="572"/>
      <c r="D42" s="547"/>
      <c r="E42" s="556"/>
      <c r="F42" s="544"/>
      <c r="G42" s="545"/>
      <c r="H42" s="550"/>
      <c r="I42" s="547"/>
      <c r="J42" s="547"/>
      <c r="K42" s="553"/>
      <c r="L42" s="525"/>
    </row>
    <row r="43" spans="2:12" ht="12.75" customHeight="1">
      <c r="B43" s="959" t="str">
        <f>大会予選組み合わせ!AM64</f>
        <v>磨　光</v>
      </c>
      <c r="C43" s="571"/>
      <c r="D43" s="546"/>
      <c r="E43" s="546"/>
      <c r="F43" s="537"/>
      <c r="G43" s="538"/>
      <c r="H43" s="551"/>
      <c r="I43" s="546"/>
      <c r="J43" s="546"/>
      <c r="K43" s="554"/>
      <c r="L43" s="387"/>
    </row>
    <row r="44" spans="2:12" ht="12.75" customHeight="1" thickBot="1">
      <c r="B44" s="986"/>
      <c r="C44" s="568"/>
      <c r="D44" s="508"/>
      <c r="E44" s="508"/>
      <c r="F44" s="539"/>
      <c r="G44" s="540"/>
      <c r="H44" s="510"/>
      <c r="I44" s="508"/>
      <c r="J44" s="508"/>
      <c r="K44" s="512"/>
      <c r="L44" s="393"/>
    </row>
    <row r="45" spans="2:12" ht="3.75" customHeight="1"/>
    <row r="46" spans="2:12" ht="15.75" customHeight="1">
      <c r="B46" s="20"/>
      <c r="C46" s="994" t="s">
        <v>523</v>
      </c>
      <c r="D46" s="994"/>
      <c r="E46" s="995" t="s">
        <v>115</v>
      </c>
      <c r="F46" s="1016"/>
      <c r="G46" s="385"/>
      <c r="H46" s="996" t="str">
        <f>B37</f>
        <v>大　野</v>
      </c>
      <c r="I46" s="913"/>
      <c r="J46" s="419" t="s">
        <v>552</v>
      </c>
      <c r="K46" s="996" t="str">
        <f>B39</f>
        <v>八　幡</v>
      </c>
      <c r="L46" s="913"/>
    </row>
    <row r="47" spans="2:12" ht="15" customHeight="1">
      <c r="B47" s="984" t="s">
        <v>544</v>
      </c>
      <c r="C47" s="985"/>
      <c r="D47" s="985"/>
      <c r="E47" s="995" t="s">
        <v>116</v>
      </c>
      <c r="F47" s="1016"/>
      <c r="G47" s="385"/>
      <c r="H47" s="997" t="str">
        <f>B41</f>
        <v>せたな</v>
      </c>
      <c r="I47" s="998"/>
      <c r="J47" s="419" t="s">
        <v>552</v>
      </c>
      <c r="K47" s="997" t="str">
        <f>B43</f>
        <v>磨　光</v>
      </c>
      <c r="L47" s="998"/>
    </row>
    <row r="48" spans="2:12" ht="3.75" customHeight="1"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</row>
    <row r="49" spans="2:12" ht="16.5" customHeight="1">
      <c r="B49" s="389" t="s">
        <v>40</v>
      </c>
      <c r="C49" s="497" t="s">
        <v>46</v>
      </c>
      <c r="D49" s="497"/>
      <c r="E49" s="497" t="s">
        <v>50</v>
      </c>
      <c r="F49" s="497"/>
      <c r="G49" s="497"/>
      <c r="H49" s="497"/>
      <c r="I49" s="497"/>
      <c r="J49" s="497" t="s">
        <v>45</v>
      </c>
      <c r="K49" s="497"/>
      <c r="L49" s="497"/>
    </row>
    <row r="50" spans="2:12" ht="15" customHeight="1">
      <c r="B50" s="388" t="s">
        <v>47</v>
      </c>
      <c r="C50" s="528" t="s">
        <v>526</v>
      </c>
      <c r="D50" s="519"/>
      <c r="E50" s="520" t="str">
        <f>B37</f>
        <v>大　野</v>
      </c>
      <c r="F50" s="588"/>
      <c r="G50" s="394" t="s">
        <v>118</v>
      </c>
      <c r="H50" s="588" t="str">
        <f>B39</f>
        <v>八　幡</v>
      </c>
      <c r="I50" s="521"/>
      <c r="J50" s="519" t="s">
        <v>65</v>
      </c>
      <c r="K50" s="519"/>
      <c r="L50" s="519"/>
    </row>
    <row r="51" spans="2:12" ht="15" customHeight="1">
      <c r="B51" s="386" t="s">
        <v>48</v>
      </c>
      <c r="C51" s="495" t="s">
        <v>532</v>
      </c>
      <c r="D51" s="496"/>
      <c r="E51" s="558" t="str">
        <f>B41</f>
        <v>せたな</v>
      </c>
      <c r="F51" s="573"/>
      <c r="G51" s="392" t="s">
        <v>118</v>
      </c>
      <c r="H51" s="573" t="str">
        <f>B43</f>
        <v>磨　光</v>
      </c>
      <c r="I51" s="557"/>
      <c r="J51" s="496" t="s">
        <v>66</v>
      </c>
      <c r="K51" s="496"/>
      <c r="L51" s="496"/>
    </row>
    <row r="52" spans="2:12" ht="9" customHeight="1">
      <c r="B52" s="270" t="s">
        <v>502</v>
      </c>
      <c r="C52" s="1017"/>
      <c r="D52" s="1018"/>
      <c r="E52" s="587"/>
      <c r="F52" s="575"/>
      <c r="G52" s="575"/>
      <c r="H52" s="575"/>
      <c r="I52" s="577"/>
      <c r="J52" s="575"/>
      <c r="K52" s="575"/>
      <c r="L52" s="577"/>
    </row>
    <row r="53" spans="2:12" ht="15" customHeight="1">
      <c r="B53" s="386" t="s">
        <v>49</v>
      </c>
      <c r="C53" s="495" t="s">
        <v>527</v>
      </c>
      <c r="D53" s="496"/>
      <c r="E53" s="558" t="str">
        <f>B37</f>
        <v>大　野</v>
      </c>
      <c r="F53" s="573"/>
      <c r="G53" s="392" t="s">
        <v>118</v>
      </c>
      <c r="H53" s="573" t="str">
        <f>B41</f>
        <v>せたな</v>
      </c>
      <c r="I53" s="557"/>
      <c r="J53" s="558" t="s">
        <v>67</v>
      </c>
      <c r="K53" s="573"/>
      <c r="L53" s="557"/>
    </row>
    <row r="54" spans="2:12" ht="15" customHeight="1">
      <c r="B54" s="386" t="s">
        <v>57</v>
      </c>
      <c r="C54" s="495" t="s">
        <v>533</v>
      </c>
      <c r="D54" s="496"/>
      <c r="E54" s="558" t="str">
        <f>B39</f>
        <v>八　幡</v>
      </c>
      <c r="F54" s="573"/>
      <c r="G54" s="392" t="s">
        <v>118</v>
      </c>
      <c r="H54" s="573" t="str">
        <f>B43</f>
        <v>磨　光</v>
      </c>
      <c r="I54" s="557"/>
      <c r="J54" s="496" t="s">
        <v>68</v>
      </c>
      <c r="K54" s="496"/>
      <c r="L54" s="496"/>
    </row>
    <row r="55" spans="2:12" ht="9" customHeight="1">
      <c r="B55" s="270" t="s">
        <v>502</v>
      </c>
      <c r="C55" s="1017"/>
      <c r="D55" s="1018"/>
      <c r="E55" s="529"/>
      <c r="F55" s="530"/>
      <c r="G55" s="573"/>
      <c r="H55" s="573"/>
      <c r="I55" s="557"/>
      <c r="J55" s="527"/>
      <c r="K55" s="527"/>
      <c r="L55" s="527"/>
    </row>
    <row r="56" spans="2:12" ht="15" customHeight="1">
      <c r="B56" s="386" t="s">
        <v>58</v>
      </c>
      <c r="C56" s="495" t="s">
        <v>528</v>
      </c>
      <c r="D56" s="496"/>
      <c r="E56" s="558" t="str">
        <f>B37</f>
        <v>大　野</v>
      </c>
      <c r="F56" s="573"/>
      <c r="G56" s="392" t="s">
        <v>118</v>
      </c>
      <c r="H56" s="573" t="str">
        <f>B43</f>
        <v>磨　光</v>
      </c>
      <c r="I56" s="557"/>
      <c r="J56" s="496" t="s">
        <v>69</v>
      </c>
      <c r="K56" s="496"/>
      <c r="L56" s="496"/>
    </row>
    <row r="57" spans="2:12" ht="15" customHeight="1">
      <c r="B57" s="390" t="s">
        <v>59</v>
      </c>
      <c r="C57" s="569" t="s">
        <v>534</v>
      </c>
      <c r="D57" s="559"/>
      <c r="E57" s="563" t="str">
        <f>B39</f>
        <v>八　幡</v>
      </c>
      <c r="F57" s="564"/>
      <c r="G57" s="391" t="s">
        <v>118</v>
      </c>
      <c r="H57" s="564" t="str">
        <f>B41</f>
        <v>せたな</v>
      </c>
      <c r="I57" s="570"/>
      <c r="J57" s="559" t="s">
        <v>70</v>
      </c>
      <c r="K57" s="559"/>
      <c r="L57" s="559"/>
    </row>
  </sheetData>
  <mergeCells count="187">
    <mergeCell ref="C56:D56"/>
    <mergeCell ref="E56:F56"/>
    <mergeCell ref="H56:I56"/>
    <mergeCell ref="J56:L56"/>
    <mergeCell ref="C57:D57"/>
    <mergeCell ref="E57:F57"/>
    <mergeCell ref="H57:I57"/>
    <mergeCell ref="J57:L57"/>
    <mergeCell ref="C54:D54"/>
    <mergeCell ref="E54:F54"/>
    <mergeCell ref="H54:I54"/>
    <mergeCell ref="J54:L54"/>
    <mergeCell ref="C55:D55"/>
    <mergeCell ref="E55:I55"/>
    <mergeCell ref="J55:L55"/>
    <mergeCell ref="C52:D52"/>
    <mergeCell ref="E52:I52"/>
    <mergeCell ref="J52:L52"/>
    <mergeCell ref="C53:D53"/>
    <mergeCell ref="E53:F53"/>
    <mergeCell ref="H53:I53"/>
    <mergeCell ref="J53:L53"/>
    <mergeCell ref="C50:D50"/>
    <mergeCell ref="E50:F50"/>
    <mergeCell ref="H50:I50"/>
    <mergeCell ref="J50:L50"/>
    <mergeCell ref="C51:D51"/>
    <mergeCell ref="E51:F51"/>
    <mergeCell ref="H51:I51"/>
    <mergeCell ref="J51:L51"/>
    <mergeCell ref="C49:D49"/>
    <mergeCell ref="E49:I49"/>
    <mergeCell ref="J49:L49"/>
    <mergeCell ref="J43:J44"/>
    <mergeCell ref="K43:K44"/>
    <mergeCell ref="C46:D46"/>
    <mergeCell ref="E46:F46"/>
    <mergeCell ref="H46:I46"/>
    <mergeCell ref="K46:L46"/>
    <mergeCell ref="L41:L42"/>
    <mergeCell ref="B43:B44"/>
    <mergeCell ref="C43:C44"/>
    <mergeCell ref="D43:D44"/>
    <mergeCell ref="E43:E44"/>
    <mergeCell ref="F43:G44"/>
    <mergeCell ref="H43:H44"/>
    <mergeCell ref="I43:I44"/>
    <mergeCell ref="B47:D47"/>
    <mergeCell ref="E47:F47"/>
    <mergeCell ref="H47:I47"/>
    <mergeCell ref="K47:L47"/>
    <mergeCell ref="B41:B42"/>
    <mergeCell ref="C41:C42"/>
    <mergeCell ref="D41:D42"/>
    <mergeCell ref="E41:E42"/>
    <mergeCell ref="F41:G42"/>
    <mergeCell ref="H41:H42"/>
    <mergeCell ref="I41:I42"/>
    <mergeCell ref="J41:J42"/>
    <mergeCell ref="K41:K42"/>
    <mergeCell ref="L37:L38"/>
    <mergeCell ref="B39:B40"/>
    <mergeCell ref="C39:C40"/>
    <mergeCell ref="D39:D40"/>
    <mergeCell ref="E39:E40"/>
    <mergeCell ref="F39:G40"/>
    <mergeCell ref="H39:H40"/>
    <mergeCell ref="I39:I40"/>
    <mergeCell ref="J39:J40"/>
    <mergeCell ref="K39:K40"/>
    <mergeCell ref="L39:L40"/>
    <mergeCell ref="B37:B38"/>
    <mergeCell ref="C37:C38"/>
    <mergeCell ref="D37:D38"/>
    <mergeCell ref="E37:E38"/>
    <mergeCell ref="F37:G38"/>
    <mergeCell ref="H37:H38"/>
    <mergeCell ref="I37:I38"/>
    <mergeCell ref="J37:J38"/>
    <mergeCell ref="K37:K38"/>
    <mergeCell ref="B33:C34"/>
    <mergeCell ref="D33:H34"/>
    <mergeCell ref="I33:L34"/>
    <mergeCell ref="B35:B36"/>
    <mergeCell ref="C35:C36"/>
    <mergeCell ref="D35:D36"/>
    <mergeCell ref="E35:E36"/>
    <mergeCell ref="F35:G36"/>
    <mergeCell ref="H35:H36"/>
    <mergeCell ref="I35:I36"/>
    <mergeCell ref="J35:J36"/>
    <mergeCell ref="K35:K36"/>
    <mergeCell ref="L35:L36"/>
    <mergeCell ref="C29:D29"/>
    <mergeCell ref="E29:F29"/>
    <mergeCell ref="H29:I29"/>
    <mergeCell ref="J29:L29"/>
    <mergeCell ref="C30:D30"/>
    <mergeCell ref="E30:F30"/>
    <mergeCell ref="H30:I30"/>
    <mergeCell ref="J30:L30"/>
    <mergeCell ref="C27:D27"/>
    <mergeCell ref="E27:F27"/>
    <mergeCell ref="H27:I27"/>
    <mergeCell ref="J27:L27"/>
    <mergeCell ref="C28:D28"/>
    <mergeCell ref="E28:I28"/>
    <mergeCell ref="J28:L28"/>
    <mergeCell ref="C25:D25"/>
    <mergeCell ref="E25:I25"/>
    <mergeCell ref="J25:L25"/>
    <mergeCell ref="C26:D26"/>
    <mergeCell ref="E26:F26"/>
    <mergeCell ref="H26:I26"/>
    <mergeCell ref="J26:L26"/>
    <mergeCell ref="C23:D23"/>
    <mergeCell ref="E23:F23"/>
    <mergeCell ref="H23:I23"/>
    <mergeCell ref="J23:L23"/>
    <mergeCell ref="C24:D24"/>
    <mergeCell ref="E24:F24"/>
    <mergeCell ref="H24:I24"/>
    <mergeCell ref="J24:L24"/>
    <mergeCell ref="C22:D22"/>
    <mergeCell ref="E22:I22"/>
    <mergeCell ref="J22:L22"/>
    <mergeCell ref="I16:I17"/>
    <mergeCell ref="J16:J17"/>
    <mergeCell ref="K16:K17"/>
    <mergeCell ref="C19:D19"/>
    <mergeCell ref="E19:F19"/>
    <mergeCell ref="H19:I19"/>
    <mergeCell ref="K19:L19"/>
    <mergeCell ref="L14:L15"/>
    <mergeCell ref="B16:B17"/>
    <mergeCell ref="C16:C17"/>
    <mergeCell ref="D16:D17"/>
    <mergeCell ref="E16:E17"/>
    <mergeCell ref="F16:G17"/>
    <mergeCell ref="H16:H17"/>
    <mergeCell ref="B20:D20"/>
    <mergeCell ref="E20:F20"/>
    <mergeCell ref="H20:I20"/>
    <mergeCell ref="K20:L20"/>
    <mergeCell ref="B14:B15"/>
    <mergeCell ref="C14:C15"/>
    <mergeCell ref="D14:D15"/>
    <mergeCell ref="E14:E15"/>
    <mergeCell ref="F14:G15"/>
    <mergeCell ref="H14:H15"/>
    <mergeCell ref="I14:I15"/>
    <mergeCell ref="J14:J15"/>
    <mergeCell ref="K14:K15"/>
    <mergeCell ref="L10:L11"/>
    <mergeCell ref="B12:B13"/>
    <mergeCell ref="C12:C13"/>
    <mergeCell ref="D12:D13"/>
    <mergeCell ref="E12:E13"/>
    <mergeCell ref="F12:G13"/>
    <mergeCell ref="H12:H13"/>
    <mergeCell ref="I12:I13"/>
    <mergeCell ref="J12:J13"/>
    <mergeCell ref="K12:K13"/>
    <mergeCell ref="L12:L13"/>
    <mergeCell ref="B10:B11"/>
    <mergeCell ref="C10:C11"/>
    <mergeCell ref="D10:D11"/>
    <mergeCell ref="E10:E11"/>
    <mergeCell ref="F10:G11"/>
    <mergeCell ref="H10:H11"/>
    <mergeCell ref="I10:I11"/>
    <mergeCell ref="J10:J11"/>
    <mergeCell ref="K10:K11"/>
    <mergeCell ref="B2:L3"/>
    <mergeCell ref="B6:C7"/>
    <mergeCell ref="D6:H7"/>
    <mergeCell ref="I6:L7"/>
    <mergeCell ref="B8:B9"/>
    <mergeCell ref="C8:C9"/>
    <mergeCell ref="D8:D9"/>
    <mergeCell ref="E8:E9"/>
    <mergeCell ref="F8:G9"/>
    <mergeCell ref="H8:H9"/>
    <mergeCell ref="I8:I9"/>
    <mergeCell ref="J8:J9"/>
    <mergeCell ref="K8:K9"/>
    <mergeCell ref="L8:L9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zoomScaleNormal="100" workbookViewId="0">
      <selection activeCell="B2" sqref="B2:L3"/>
    </sheetView>
  </sheetViews>
  <sheetFormatPr defaultRowHeight="13.5"/>
  <cols>
    <col min="1" max="1" width="1.5" customWidth="1"/>
    <col min="2" max="5" width="9.375" customWidth="1"/>
    <col min="6" max="7" width="4.625" customWidth="1"/>
    <col min="8" max="10" width="6.25" customWidth="1"/>
    <col min="11" max="11" width="6.375" customWidth="1"/>
    <col min="12" max="12" width="6.25" customWidth="1"/>
    <col min="13" max="13" width="1.5" customWidth="1"/>
    <col min="244" max="244" width="1.5" customWidth="1"/>
    <col min="245" max="248" width="9.375" customWidth="1"/>
    <col min="249" max="250" width="4.625" customWidth="1"/>
    <col min="251" max="255" width="6.25" customWidth="1"/>
    <col min="256" max="256" width="1.5" customWidth="1"/>
    <col min="500" max="500" width="1.5" customWidth="1"/>
    <col min="501" max="504" width="9.375" customWidth="1"/>
    <col min="505" max="506" width="4.625" customWidth="1"/>
    <col min="507" max="511" width="6.25" customWidth="1"/>
    <col min="512" max="512" width="1.5" customWidth="1"/>
    <col min="756" max="756" width="1.5" customWidth="1"/>
    <col min="757" max="760" width="9.375" customWidth="1"/>
    <col min="761" max="762" width="4.625" customWidth="1"/>
    <col min="763" max="767" width="6.25" customWidth="1"/>
    <col min="768" max="768" width="1.5" customWidth="1"/>
    <col min="1012" max="1012" width="1.5" customWidth="1"/>
    <col min="1013" max="1016" width="9.375" customWidth="1"/>
    <col min="1017" max="1018" width="4.625" customWidth="1"/>
    <col min="1019" max="1023" width="6.25" customWidth="1"/>
    <col min="1024" max="1024" width="1.5" customWidth="1"/>
    <col min="1268" max="1268" width="1.5" customWidth="1"/>
    <col min="1269" max="1272" width="9.375" customWidth="1"/>
    <col min="1273" max="1274" width="4.625" customWidth="1"/>
    <col min="1275" max="1279" width="6.25" customWidth="1"/>
    <col min="1280" max="1280" width="1.5" customWidth="1"/>
    <col min="1524" max="1524" width="1.5" customWidth="1"/>
    <col min="1525" max="1528" width="9.375" customWidth="1"/>
    <col min="1529" max="1530" width="4.625" customWidth="1"/>
    <col min="1531" max="1535" width="6.25" customWidth="1"/>
    <col min="1536" max="1536" width="1.5" customWidth="1"/>
    <col min="1780" max="1780" width="1.5" customWidth="1"/>
    <col min="1781" max="1784" width="9.375" customWidth="1"/>
    <col min="1785" max="1786" width="4.625" customWidth="1"/>
    <col min="1787" max="1791" width="6.25" customWidth="1"/>
    <col min="1792" max="1792" width="1.5" customWidth="1"/>
    <col min="2036" max="2036" width="1.5" customWidth="1"/>
    <col min="2037" max="2040" width="9.375" customWidth="1"/>
    <col min="2041" max="2042" width="4.625" customWidth="1"/>
    <col min="2043" max="2047" width="6.25" customWidth="1"/>
    <col min="2048" max="2048" width="1.5" customWidth="1"/>
    <col min="2292" max="2292" width="1.5" customWidth="1"/>
    <col min="2293" max="2296" width="9.375" customWidth="1"/>
    <col min="2297" max="2298" width="4.625" customWidth="1"/>
    <col min="2299" max="2303" width="6.25" customWidth="1"/>
    <col min="2304" max="2304" width="1.5" customWidth="1"/>
    <col min="2548" max="2548" width="1.5" customWidth="1"/>
    <col min="2549" max="2552" width="9.375" customWidth="1"/>
    <col min="2553" max="2554" width="4.625" customWidth="1"/>
    <col min="2555" max="2559" width="6.25" customWidth="1"/>
    <col min="2560" max="2560" width="1.5" customWidth="1"/>
    <col min="2804" max="2804" width="1.5" customWidth="1"/>
    <col min="2805" max="2808" width="9.375" customWidth="1"/>
    <col min="2809" max="2810" width="4.625" customWidth="1"/>
    <col min="2811" max="2815" width="6.25" customWidth="1"/>
    <col min="2816" max="2816" width="1.5" customWidth="1"/>
    <col min="3060" max="3060" width="1.5" customWidth="1"/>
    <col min="3061" max="3064" width="9.375" customWidth="1"/>
    <col min="3065" max="3066" width="4.625" customWidth="1"/>
    <col min="3067" max="3071" width="6.25" customWidth="1"/>
    <col min="3072" max="3072" width="1.5" customWidth="1"/>
    <col min="3316" max="3316" width="1.5" customWidth="1"/>
    <col min="3317" max="3320" width="9.375" customWidth="1"/>
    <col min="3321" max="3322" width="4.625" customWidth="1"/>
    <col min="3323" max="3327" width="6.25" customWidth="1"/>
    <col min="3328" max="3328" width="1.5" customWidth="1"/>
    <col min="3572" max="3572" width="1.5" customWidth="1"/>
    <col min="3573" max="3576" width="9.375" customWidth="1"/>
    <col min="3577" max="3578" width="4.625" customWidth="1"/>
    <col min="3579" max="3583" width="6.25" customWidth="1"/>
    <col min="3584" max="3584" width="1.5" customWidth="1"/>
    <col min="3828" max="3828" width="1.5" customWidth="1"/>
    <col min="3829" max="3832" width="9.375" customWidth="1"/>
    <col min="3833" max="3834" width="4.625" customWidth="1"/>
    <col min="3835" max="3839" width="6.25" customWidth="1"/>
    <col min="3840" max="3840" width="1.5" customWidth="1"/>
    <col min="4084" max="4084" width="1.5" customWidth="1"/>
    <col min="4085" max="4088" width="9.375" customWidth="1"/>
    <col min="4089" max="4090" width="4.625" customWidth="1"/>
    <col min="4091" max="4095" width="6.25" customWidth="1"/>
    <col min="4096" max="4096" width="1.5" customWidth="1"/>
    <col min="4340" max="4340" width="1.5" customWidth="1"/>
    <col min="4341" max="4344" width="9.375" customWidth="1"/>
    <col min="4345" max="4346" width="4.625" customWidth="1"/>
    <col min="4347" max="4351" width="6.25" customWidth="1"/>
    <col min="4352" max="4352" width="1.5" customWidth="1"/>
    <col min="4596" max="4596" width="1.5" customWidth="1"/>
    <col min="4597" max="4600" width="9.375" customWidth="1"/>
    <col min="4601" max="4602" width="4.625" customWidth="1"/>
    <col min="4603" max="4607" width="6.25" customWidth="1"/>
    <col min="4608" max="4608" width="1.5" customWidth="1"/>
    <col min="4852" max="4852" width="1.5" customWidth="1"/>
    <col min="4853" max="4856" width="9.375" customWidth="1"/>
    <col min="4857" max="4858" width="4.625" customWidth="1"/>
    <col min="4859" max="4863" width="6.25" customWidth="1"/>
    <col min="4864" max="4864" width="1.5" customWidth="1"/>
    <col min="5108" max="5108" width="1.5" customWidth="1"/>
    <col min="5109" max="5112" width="9.375" customWidth="1"/>
    <col min="5113" max="5114" width="4.625" customWidth="1"/>
    <col min="5115" max="5119" width="6.25" customWidth="1"/>
    <col min="5120" max="5120" width="1.5" customWidth="1"/>
    <col min="5364" max="5364" width="1.5" customWidth="1"/>
    <col min="5365" max="5368" width="9.375" customWidth="1"/>
    <col min="5369" max="5370" width="4.625" customWidth="1"/>
    <col min="5371" max="5375" width="6.25" customWidth="1"/>
    <col min="5376" max="5376" width="1.5" customWidth="1"/>
    <col min="5620" max="5620" width="1.5" customWidth="1"/>
    <col min="5621" max="5624" width="9.375" customWidth="1"/>
    <col min="5625" max="5626" width="4.625" customWidth="1"/>
    <col min="5627" max="5631" width="6.25" customWidth="1"/>
    <col min="5632" max="5632" width="1.5" customWidth="1"/>
    <col min="5876" max="5876" width="1.5" customWidth="1"/>
    <col min="5877" max="5880" width="9.375" customWidth="1"/>
    <col min="5881" max="5882" width="4.625" customWidth="1"/>
    <col min="5883" max="5887" width="6.25" customWidth="1"/>
    <col min="5888" max="5888" width="1.5" customWidth="1"/>
    <col min="6132" max="6132" width="1.5" customWidth="1"/>
    <col min="6133" max="6136" width="9.375" customWidth="1"/>
    <col min="6137" max="6138" width="4.625" customWidth="1"/>
    <col min="6139" max="6143" width="6.25" customWidth="1"/>
    <col min="6144" max="6144" width="1.5" customWidth="1"/>
    <col min="6388" max="6388" width="1.5" customWidth="1"/>
    <col min="6389" max="6392" width="9.375" customWidth="1"/>
    <col min="6393" max="6394" width="4.625" customWidth="1"/>
    <col min="6395" max="6399" width="6.25" customWidth="1"/>
    <col min="6400" max="6400" width="1.5" customWidth="1"/>
    <col min="6644" max="6644" width="1.5" customWidth="1"/>
    <col min="6645" max="6648" width="9.375" customWidth="1"/>
    <col min="6649" max="6650" width="4.625" customWidth="1"/>
    <col min="6651" max="6655" width="6.25" customWidth="1"/>
    <col min="6656" max="6656" width="1.5" customWidth="1"/>
    <col min="6900" max="6900" width="1.5" customWidth="1"/>
    <col min="6901" max="6904" width="9.375" customWidth="1"/>
    <col min="6905" max="6906" width="4.625" customWidth="1"/>
    <col min="6907" max="6911" width="6.25" customWidth="1"/>
    <col min="6912" max="6912" width="1.5" customWidth="1"/>
    <col min="7156" max="7156" width="1.5" customWidth="1"/>
    <col min="7157" max="7160" width="9.375" customWidth="1"/>
    <col min="7161" max="7162" width="4.625" customWidth="1"/>
    <col min="7163" max="7167" width="6.25" customWidth="1"/>
    <col min="7168" max="7168" width="1.5" customWidth="1"/>
    <col min="7412" max="7412" width="1.5" customWidth="1"/>
    <col min="7413" max="7416" width="9.375" customWidth="1"/>
    <col min="7417" max="7418" width="4.625" customWidth="1"/>
    <col min="7419" max="7423" width="6.25" customWidth="1"/>
    <col min="7424" max="7424" width="1.5" customWidth="1"/>
    <col min="7668" max="7668" width="1.5" customWidth="1"/>
    <col min="7669" max="7672" width="9.375" customWidth="1"/>
    <col min="7673" max="7674" width="4.625" customWidth="1"/>
    <col min="7675" max="7679" width="6.25" customWidth="1"/>
    <col min="7680" max="7680" width="1.5" customWidth="1"/>
    <col min="7924" max="7924" width="1.5" customWidth="1"/>
    <col min="7925" max="7928" width="9.375" customWidth="1"/>
    <col min="7929" max="7930" width="4.625" customWidth="1"/>
    <col min="7931" max="7935" width="6.25" customWidth="1"/>
    <col min="7936" max="7936" width="1.5" customWidth="1"/>
    <col min="8180" max="8180" width="1.5" customWidth="1"/>
    <col min="8181" max="8184" width="9.375" customWidth="1"/>
    <col min="8185" max="8186" width="4.625" customWidth="1"/>
    <col min="8187" max="8191" width="6.25" customWidth="1"/>
    <col min="8192" max="8192" width="1.5" customWidth="1"/>
    <col min="8436" max="8436" width="1.5" customWidth="1"/>
    <col min="8437" max="8440" width="9.375" customWidth="1"/>
    <col min="8441" max="8442" width="4.625" customWidth="1"/>
    <col min="8443" max="8447" width="6.25" customWidth="1"/>
    <col min="8448" max="8448" width="1.5" customWidth="1"/>
    <col min="8692" max="8692" width="1.5" customWidth="1"/>
    <col min="8693" max="8696" width="9.375" customWidth="1"/>
    <col min="8697" max="8698" width="4.625" customWidth="1"/>
    <col min="8699" max="8703" width="6.25" customWidth="1"/>
    <col min="8704" max="8704" width="1.5" customWidth="1"/>
    <col min="8948" max="8948" width="1.5" customWidth="1"/>
    <col min="8949" max="8952" width="9.375" customWidth="1"/>
    <col min="8953" max="8954" width="4.625" customWidth="1"/>
    <col min="8955" max="8959" width="6.25" customWidth="1"/>
    <col min="8960" max="8960" width="1.5" customWidth="1"/>
    <col min="9204" max="9204" width="1.5" customWidth="1"/>
    <col min="9205" max="9208" width="9.375" customWidth="1"/>
    <col min="9209" max="9210" width="4.625" customWidth="1"/>
    <col min="9211" max="9215" width="6.25" customWidth="1"/>
    <col min="9216" max="9216" width="1.5" customWidth="1"/>
    <col min="9460" max="9460" width="1.5" customWidth="1"/>
    <col min="9461" max="9464" width="9.375" customWidth="1"/>
    <col min="9465" max="9466" width="4.625" customWidth="1"/>
    <col min="9467" max="9471" width="6.25" customWidth="1"/>
    <col min="9472" max="9472" width="1.5" customWidth="1"/>
    <col min="9716" max="9716" width="1.5" customWidth="1"/>
    <col min="9717" max="9720" width="9.375" customWidth="1"/>
    <col min="9721" max="9722" width="4.625" customWidth="1"/>
    <col min="9723" max="9727" width="6.25" customWidth="1"/>
    <col min="9728" max="9728" width="1.5" customWidth="1"/>
    <col min="9972" max="9972" width="1.5" customWidth="1"/>
    <col min="9973" max="9976" width="9.375" customWidth="1"/>
    <col min="9977" max="9978" width="4.625" customWidth="1"/>
    <col min="9979" max="9983" width="6.25" customWidth="1"/>
    <col min="9984" max="9984" width="1.5" customWidth="1"/>
    <col min="10228" max="10228" width="1.5" customWidth="1"/>
    <col min="10229" max="10232" width="9.375" customWidth="1"/>
    <col min="10233" max="10234" width="4.625" customWidth="1"/>
    <col min="10235" max="10239" width="6.25" customWidth="1"/>
    <col min="10240" max="10240" width="1.5" customWidth="1"/>
    <col min="10484" max="10484" width="1.5" customWidth="1"/>
    <col min="10485" max="10488" width="9.375" customWidth="1"/>
    <col min="10489" max="10490" width="4.625" customWidth="1"/>
    <col min="10491" max="10495" width="6.25" customWidth="1"/>
    <col min="10496" max="10496" width="1.5" customWidth="1"/>
    <col min="10740" max="10740" width="1.5" customWidth="1"/>
    <col min="10741" max="10744" width="9.375" customWidth="1"/>
    <col min="10745" max="10746" width="4.625" customWidth="1"/>
    <col min="10747" max="10751" width="6.25" customWidth="1"/>
    <col min="10752" max="10752" width="1.5" customWidth="1"/>
    <col min="10996" max="10996" width="1.5" customWidth="1"/>
    <col min="10997" max="11000" width="9.375" customWidth="1"/>
    <col min="11001" max="11002" width="4.625" customWidth="1"/>
    <col min="11003" max="11007" width="6.25" customWidth="1"/>
    <col min="11008" max="11008" width="1.5" customWidth="1"/>
    <col min="11252" max="11252" width="1.5" customWidth="1"/>
    <col min="11253" max="11256" width="9.375" customWidth="1"/>
    <col min="11257" max="11258" width="4.625" customWidth="1"/>
    <col min="11259" max="11263" width="6.25" customWidth="1"/>
    <col min="11264" max="11264" width="1.5" customWidth="1"/>
    <col min="11508" max="11508" width="1.5" customWidth="1"/>
    <col min="11509" max="11512" width="9.375" customWidth="1"/>
    <col min="11513" max="11514" width="4.625" customWidth="1"/>
    <col min="11515" max="11519" width="6.25" customWidth="1"/>
    <col min="11520" max="11520" width="1.5" customWidth="1"/>
    <col min="11764" max="11764" width="1.5" customWidth="1"/>
    <col min="11765" max="11768" width="9.375" customWidth="1"/>
    <col min="11769" max="11770" width="4.625" customWidth="1"/>
    <col min="11771" max="11775" width="6.25" customWidth="1"/>
    <col min="11776" max="11776" width="1.5" customWidth="1"/>
    <col min="12020" max="12020" width="1.5" customWidth="1"/>
    <col min="12021" max="12024" width="9.375" customWidth="1"/>
    <col min="12025" max="12026" width="4.625" customWidth="1"/>
    <col min="12027" max="12031" width="6.25" customWidth="1"/>
    <col min="12032" max="12032" width="1.5" customWidth="1"/>
    <col min="12276" max="12276" width="1.5" customWidth="1"/>
    <col min="12277" max="12280" width="9.375" customWidth="1"/>
    <col min="12281" max="12282" width="4.625" customWidth="1"/>
    <col min="12283" max="12287" width="6.25" customWidth="1"/>
    <col min="12288" max="12288" width="1.5" customWidth="1"/>
    <col min="12532" max="12532" width="1.5" customWidth="1"/>
    <col min="12533" max="12536" width="9.375" customWidth="1"/>
    <col min="12537" max="12538" width="4.625" customWidth="1"/>
    <col min="12539" max="12543" width="6.25" customWidth="1"/>
    <col min="12544" max="12544" width="1.5" customWidth="1"/>
    <col min="12788" max="12788" width="1.5" customWidth="1"/>
    <col min="12789" max="12792" width="9.375" customWidth="1"/>
    <col min="12793" max="12794" width="4.625" customWidth="1"/>
    <col min="12795" max="12799" width="6.25" customWidth="1"/>
    <col min="12800" max="12800" width="1.5" customWidth="1"/>
    <col min="13044" max="13044" width="1.5" customWidth="1"/>
    <col min="13045" max="13048" width="9.375" customWidth="1"/>
    <col min="13049" max="13050" width="4.625" customWidth="1"/>
    <col min="13051" max="13055" width="6.25" customWidth="1"/>
    <col min="13056" max="13056" width="1.5" customWidth="1"/>
    <col min="13300" max="13300" width="1.5" customWidth="1"/>
    <col min="13301" max="13304" width="9.375" customWidth="1"/>
    <col min="13305" max="13306" width="4.625" customWidth="1"/>
    <col min="13307" max="13311" width="6.25" customWidth="1"/>
    <col min="13312" max="13312" width="1.5" customWidth="1"/>
    <col min="13556" max="13556" width="1.5" customWidth="1"/>
    <col min="13557" max="13560" width="9.375" customWidth="1"/>
    <col min="13561" max="13562" width="4.625" customWidth="1"/>
    <col min="13563" max="13567" width="6.25" customWidth="1"/>
    <col min="13568" max="13568" width="1.5" customWidth="1"/>
    <col min="13812" max="13812" width="1.5" customWidth="1"/>
    <col min="13813" max="13816" width="9.375" customWidth="1"/>
    <col min="13817" max="13818" width="4.625" customWidth="1"/>
    <col min="13819" max="13823" width="6.25" customWidth="1"/>
    <col min="13824" max="13824" width="1.5" customWidth="1"/>
    <col min="14068" max="14068" width="1.5" customWidth="1"/>
    <col min="14069" max="14072" width="9.375" customWidth="1"/>
    <col min="14073" max="14074" width="4.625" customWidth="1"/>
    <col min="14075" max="14079" width="6.25" customWidth="1"/>
    <col min="14080" max="14080" width="1.5" customWidth="1"/>
    <col min="14324" max="14324" width="1.5" customWidth="1"/>
    <col min="14325" max="14328" width="9.375" customWidth="1"/>
    <col min="14329" max="14330" width="4.625" customWidth="1"/>
    <col min="14331" max="14335" width="6.25" customWidth="1"/>
    <col min="14336" max="14336" width="1.5" customWidth="1"/>
    <col min="14580" max="14580" width="1.5" customWidth="1"/>
    <col min="14581" max="14584" width="9.375" customWidth="1"/>
    <col min="14585" max="14586" width="4.625" customWidth="1"/>
    <col min="14587" max="14591" width="6.25" customWidth="1"/>
    <col min="14592" max="14592" width="1.5" customWidth="1"/>
    <col min="14836" max="14836" width="1.5" customWidth="1"/>
    <col min="14837" max="14840" width="9.375" customWidth="1"/>
    <col min="14841" max="14842" width="4.625" customWidth="1"/>
    <col min="14843" max="14847" width="6.25" customWidth="1"/>
    <col min="14848" max="14848" width="1.5" customWidth="1"/>
    <col min="15092" max="15092" width="1.5" customWidth="1"/>
    <col min="15093" max="15096" width="9.375" customWidth="1"/>
    <col min="15097" max="15098" width="4.625" customWidth="1"/>
    <col min="15099" max="15103" width="6.25" customWidth="1"/>
    <col min="15104" max="15104" width="1.5" customWidth="1"/>
    <col min="15348" max="15348" width="1.5" customWidth="1"/>
    <col min="15349" max="15352" width="9.375" customWidth="1"/>
    <col min="15353" max="15354" width="4.625" customWidth="1"/>
    <col min="15355" max="15359" width="6.25" customWidth="1"/>
    <col min="15360" max="15360" width="1.5" customWidth="1"/>
    <col min="15604" max="15604" width="1.5" customWidth="1"/>
    <col min="15605" max="15608" width="9.375" customWidth="1"/>
    <col min="15609" max="15610" width="4.625" customWidth="1"/>
    <col min="15611" max="15615" width="6.25" customWidth="1"/>
    <col min="15616" max="15616" width="1.5" customWidth="1"/>
    <col min="15860" max="15860" width="1.5" customWidth="1"/>
    <col min="15861" max="15864" width="9.375" customWidth="1"/>
    <col min="15865" max="15866" width="4.625" customWidth="1"/>
    <col min="15867" max="15871" width="6.25" customWidth="1"/>
    <col min="15872" max="15872" width="1.5" customWidth="1"/>
    <col min="16116" max="16116" width="1.5" customWidth="1"/>
    <col min="16117" max="16120" width="9.375" customWidth="1"/>
    <col min="16121" max="16122" width="4.625" customWidth="1"/>
    <col min="16123" max="16127" width="6.25" customWidth="1"/>
    <col min="16128" max="16128" width="1.5" customWidth="1"/>
  </cols>
  <sheetData>
    <row r="1" spans="2:13" ht="12.75" customHeight="1" thickBot="1"/>
    <row r="2" spans="2:13" ht="14.25" thickTop="1">
      <c r="B2" s="498" t="s">
        <v>548</v>
      </c>
      <c r="C2" s="499"/>
      <c r="D2" s="499"/>
      <c r="E2" s="499"/>
      <c r="F2" s="499"/>
      <c r="G2" s="499"/>
      <c r="H2" s="499"/>
      <c r="I2" s="499"/>
      <c r="J2" s="499"/>
      <c r="K2" s="499"/>
      <c r="L2" s="500"/>
    </row>
    <row r="3" spans="2:13" ht="14.25" thickBot="1">
      <c r="B3" s="501"/>
      <c r="C3" s="502"/>
      <c r="D3" s="502"/>
      <c r="E3" s="502"/>
      <c r="F3" s="502"/>
      <c r="G3" s="502"/>
      <c r="H3" s="502"/>
      <c r="I3" s="502"/>
      <c r="J3" s="502"/>
      <c r="K3" s="502"/>
      <c r="L3" s="503"/>
    </row>
    <row r="4" spans="2:13" ht="19.5" thickTop="1">
      <c r="B4" s="416"/>
      <c r="C4" s="416"/>
      <c r="D4" s="416"/>
      <c r="E4" s="416"/>
      <c r="F4" s="416"/>
      <c r="G4" s="416"/>
      <c r="H4" s="416"/>
      <c r="I4" s="416"/>
      <c r="J4" s="416"/>
      <c r="K4" s="416"/>
      <c r="L4" s="416"/>
    </row>
    <row r="5" spans="2:13" ht="18.75" customHeight="1"/>
    <row r="6" spans="2:13" ht="13.5" customHeight="1">
      <c r="B6" s="1002" t="s">
        <v>556</v>
      </c>
      <c r="C6" s="1003"/>
      <c r="D6" s="1005" t="str">
        <f>大会予選組み合わせ!S22</f>
        <v>【鹿部町総合体育館】</v>
      </c>
      <c r="E6" s="1006"/>
      <c r="F6" s="1006"/>
      <c r="G6" s="1006"/>
      <c r="H6" s="1006"/>
      <c r="I6" s="1008" t="str">
        <f>大会予選組み合わせ!T23</f>
        <v>（開場9：00）</v>
      </c>
      <c r="J6" s="1009"/>
      <c r="K6" s="1009"/>
      <c r="L6" s="1009"/>
      <c r="M6" s="406"/>
    </row>
    <row r="7" spans="2:13" ht="15" customHeight="1" thickBot="1">
      <c r="B7" s="1004"/>
      <c r="C7" s="1004"/>
      <c r="D7" s="1007"/>
      <c r="E7" s="1007"/>
      <c r="F7" s="1007"/>
      <c r="G7" s="1007"/>
      <c r="H7" s="1007"/>
      <c r="I7" s="1010"/>
      <c r="J7" s="1010"/>
      <c r="K7" s="1010"/>
      <c r="L7" s="1010"/>
      <c r="M7" s="406"/>
    </row>
    <row r="8" spans="2:13" ht="12.75" customHeight="1">
      <c r="B8" s="532" t="s">
        <v>504</v>
      </c>
      <c r="C8" s="950" t="str">
        <f>B10</f>
        <v>ノース</v>
      </c>
      <c r="D8" s="952" t="str">
        <f>B12</f>
        <v>八　雲</v>
      </c>
      <c r="E8" s="952" t="str">
        <f>B14</f>
        <v>鹿　部</v>
      </c>
      <c r="F8" s="954" t="str">
        <f>B16</f>
        <v>フロンティア</v>
      </c>
      <c r="G8" s="955"/>
      <c r="H8" s="958" t="s">
        <v>25</v>
      </c>
      <c r="I8" s="962" t="s">
        <v>690</v>
      </c>
      <c r="J8" s="962" t="s">
        <v>27</v>
      </c>
      <c r="K8" s="965" t="s">
        <v>28</v>
      </c>
      <c r="L8" s="948" t="s">
        <v>29</v>
      </c>
    </row>
    <row r="9" spans="2:13" ht="12.75" customHeight="1" thickBot="1">
      <c r="B9" s="949"/>
      <c r="C9" s="951"/>
      <c r="D9" s="953"/>
      <c r="E9" s="953"/>
      <c r="F9" s="956"/>
      <c r="G9" s="957"/>
      <c r="H9" s="510"/>
      <c r="I9" s="508"/>
      <c r="J9" s="508"/>
      <c r="K9" s="512"/>
      <c r="L9" s="518"/>
    </row>
    <row r="10" spans="2:13" ht="12.75" customHeight="1">
      <c r="B10" s="961" t="str">
        <f>大会予選組み合わせ!AM65</f>
        <v>ノース</v>
      </c>
      <c r="C10" s="565"/>
      <c r="D10" s="962"/>
      <c r="E10" s="962"/>
      <c r="F10" s="963"/>
      <c r="G10" s="964"/>
      <c r="H10" s="958"/>
      <c r="I10" s="962"/>
      <c r="J10" s="962"/>
      <c r="K10" s="965"/>
      <c r="L10" s="948"/>
    </row>
    <row r="11" spans="2:13" ht="12.75" customHeight="1">
      <c r="B11" s="960"/>
      <c r="C11" s="566"/>
      <c r="D11" s="547"/>
      <c r="E11" s="547"/>
      <c r="F11" s="544"/>
      <c r="G11" s="545"/>
      <c r="H11" s="550"/>
      <c r="I11" s="547"/>
      <c r="J11" s="547"/>
      <c r="K11" s="553"/>
      <c r="L11" s="525"/>
    </row>
    <row r="12" spans="2:13" ht="12.75" customHeight="1">
      <c r="B12" s="959" t="str">
        <f>大会予選組み合わせ!AM66</f>
        <v>八　雲</v>
      </c>
      <c r="C12" s="571"/>
      <c r="D12" s="555"/>
      <c r="E12" s="546"/>
      <c r="F12" s="542"/>
      <c r="G12" s="543"/>
      <c r="H12" s="551"/>
      <c r="I12" s="546"/>
      <c r="J12" s="546"/>
      <c r="K12" s="554"/>
      <c r="L12" s="524"/>
    </row>
    <row r="13" spans="2:13" ht="12.75" customHeight="1">
      <c r="B13" s="960"/>
      <c r="C13" s="572"/>
      <c r="D13" s="556"/>
      <c r="E13" s="547"/>
      <c r="F13" s="544"/>
      <c r="G13" s="545"/>
      <c r="H13" s="550"/>
      <c r="I13" s="547"/>
      <c r="J13" s="547"/>
      <c r="K13" s="553"/>
      <c r="L13" s="525"/>
    </row>
    <row r="14" spans="2:13" ht="12.75" customHeight="1">
      <c r="B14" s="959" t="str">
        <f>大会予選組み合わせ!AM67</f>
        <v>鹿　部</v>
      </c>
      <c r="C14" s="571"/>
      <c r="D14" s="546"/>
      <c r="E14" s="555"/>
      <c r="F14" s="542"/>
      <c r="G14" s="543"/>
      <c r="H14" s="551"/>
      <c r="I14" s="546"/>
      <c r="J14" s="546"/>
      <c r="K14" s="554"/>
      <c r="L14" s="524"/>
    </row>
    <row r="15" spans="2:13" ht="12.75" customHeight="1">
      <c r="B15" s="960"/>
      <c r="C15" s="572"/>
      <c r="D15" s="547"/>
      <c r="E15" s="556"/>
      <c r="F15" s="544"/>
      <c r="G15" s="545"/>
      <c r="H15" s="550"/>
      <c r="I15" s="547"/>
      <c r="J15" s="547"/>
      <c r="K15" s="553"/>
      <c r="L15" s="525"/>
    </row>
    <row r="16" spans="2:13" ht="12.75" customHeight="1">
      <c r="B16" s="959" t="str">
        <f>大会予選組み合わせ!AM68</f>
        <v>フロンティア</v>
      </c>
      <c r="C16" s="571"/>
      <c r="D16" s="546"/>
      <c r="E16" s="546"/>
      <c r="F16" s="537"/>
      <c r="G16" s="538"/>
      <c r="H16" s="551"/>
      <c r="I16" s="546"/>
      <c r="J16" s="546"/>
      <c r="K16" s="554"/>
      <c r="L16" s="448"/>
    </row>
    <row r="17" spans="1:13" ht="12.75" customHeight="1" thickBot="1">
      <c r="B17" s="986"/>
      <c r="C17" s="568"/>
      <c r="D17" s="508"/>
      <c r="E17" s="508"/>
      <c r="F17" s="539"/>
      <c r="G17" s="540"/>
      <c r="H17" s="510"/>
      <c r="I17" s="508"/>
      <c r="J17" s="508"/>
      <c r="K17" s="512"/>
      <c r="L17" s="454"/>
    </row>
    <row r="18" spans="1:13" ht="3.75" customHeight="1"/>
    <row r="19" spans="1:13" ht="15" customHeight="1">
      <c r="B19" s="20"/>
      <c r="C19" s="994" t="s">
        <v>523</v>
      </c>
      <c r="D19" s="994"/>
      <c r="E19" s="995" t="s">
        <v>42</v>
      </c>
      <c r="F19" s="995"/>
      <c r="G19" s="446"/>
      <c r="H19" s="996" t="str">
        <f>B10</f>
        <v>ノース</v>
      </c>
      <c r="I19" s="913"/>
      <c r="J19" s="456" t="s">
        <v>178</v>
      </c>
      <c r="K19" s="996" t="str">
        <f>B12</f>
        <v>八　雲</v>
      </c>
      <c r="L19" s="913"/>
    </row>
    <row r="20" spans="1:13" ht="15" customHeight="1">
      <c r="B20" s="984" t="s">
        <v>544</v>
      </c>
      <c r="C20" s="985"/>
      <c r="D20" s="985"/>
      <c r="E20" s="995" t="s">
        <v>43</v>
      </c>
      <c r="F20" s="995"/>
      <c r="G20" s="446"/>
      <c r="H20" s="997" t="str">
        <f>B14</f>
        <v>鹿　部</v>
      </c>
      <c r="I20" s="998"/>
      <c r="J20" s="456" t="s">
        <v>178</v>
      </c>
      <c r="K20" s="997" t="str">
        <f>B16</f>
        <v>フロンティア</v>
      </c>
      <c r="L20" s="998"/>
    </row>
    <row r="21" spans="1:13" ht="3.75" customHeight="1"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</row>
    <row r="22" spans="1:13" ht="15" customHeight="1">
      <c r="B22" s="408" t="s">
        <v>40</v>
      </c>
      <c r="C22" s="978" t="s">
        <v>46</v>
      </c>
      <c r="D22" s="979"/>
      <c r="E22" s="978" t="s">
        <v>50</v>
      </c>
      <c r="F22" s="1012"/>
      <c r="G22" s="1012"/>
      <c r="H22" s="1012"/>
      <c r="I22" s="979"/>
      <c r="J22" s="978" t="s">
        <v>45</v>
      </c>
      <c r="K22" s="1012"/>
      <c r="L22" s="979"/>
    </row>
    <row r="23" spans="1:13" ht="15" customHeight="1">
      <c r="B23" s="462" t="s">
        <v>47</v>
      </c>
      <c r="C23" s="980" t="s">
        <v>524</v>
      </c>
      <c r="D23" s="981"/>
      <c r="E23" s="982" t="str">
        <f>B10</f>
        <v>ノース</v>
      </c>
      <c r="F23" s="983"/>
      <c r="G23" s="460" t="s">
        <v>118</v>
      </c>
      <c r="H23" s="1013" t="str">
        <f>B12</f>
        <v>八　雲</v>
      </c>
      <c r="I23" s="1014"/>
      <c r="J23" s="1015" t="s">
        <v>65</v>
      </c>
      <c r="K23" s="1013"/>
      <c r="L23" s="1014"/>
    </row>
    <row r="24" spans="1:13" ht="15" customHeight="1">
      <c r="B24" s="461" t="s">
        <v>48</v>
      </c>
      <c r="C24" s="968" t="s">
        <v>529</v>
      </c>
      <c r="D24" s="969"/>
      <c r="E24" s="970" t="str">
        <f>B14</f>
        <v>鹿　部</v>
      </c>
      <c r="F24" s="971"/>
      <c r="G24" s="459" t="s">
        <v>118</v>
      </c>
      <c r="H24" s="972" t="str">
        <f>B16</f>
        <v>フロンティア</v>
      </c>
      <c r="I24" s="973"/>
      <c r="J24" s="974" t="s">
        <v>66</v>
      </c>
      <c r="K24" s="972"/>
      <c r="L24" s="973"/>
    </row>
    <row r="25" spans="1:13" ht="9" customHeight="1">
      <c r="B25" s="413" t="s">
        <v>502</v>
      </c>
      <c r="C25" s="966"/>
      <c r="D25" s="967"/>
      <c r="E25" s="975"/>
      <c r="F25" s="976"/>
      <c r="G25" s="976"/>
      <c r="H25" s="976"/>
      <c r="I25" s="977"/>
      <c r="J25" s="975"/>
      <c r="K25" s="976"/>
      <c r="L25" s="977"/>
    </row>
    <row r="26" spans="1:13" ht="15.75" customHeight="1">
      <c r="B26" s="461" t="s">
        <v>49</v>
      </c>
      <c r="C26" s="968" t="s">
        <v>162</v>
      </c>
      <c r="D26" s="969"/>
      <c r="E26" s="970" t="str">
        <f>B10</f>
        <v>ノース</v>
      </c>
      <c r="F26" s="971"/>
      <c r="G26" s="459" t="s">
        <v>118</v>
      </c>
      <c r="H26" s="972" t="str">
        <f>B14</f>
        <v>鹿　部</v>
      </c>
      <c r="I26" s="973"/>
      <c r="J26" s="974" t="s">
        <v>67</v>
      </c>
      <c r="K26" s="972"/>
      <c r="L26" s="973"/>
    </row>
    <row r="27" spans="1:13" ht="15" customHeight="1">
      <c r="B27" s="461" t="s">
        <v>57</v>
      </c>
      <c r="C27" s="968" t="s">
        <v>164</v>
      </c>
      <c r="D27" s="969"/>
      <c r="E27" s="970" t="str">
        <f>B12</f>
        <v>八　雲</v>
      </c>
      <c r="F27" s="971"/>
      <c r="G27" s="459" t="s">
        <v>118</v>
      </c>
      <c r="H27" s="972" t="str">
        <f>B16</f>
        <v>フロンティア</v>
      </c>
      <c r="I27" s="973"/>
      <c r="J27" s="974" t="s">
        <v>68</v>
      </c>
      <c r="K27" s="972"/>
      <c r="L27" s="973"/>
    </row>
    <row r="28" spans="1:13" ht="9" customHeight="1">
      <c r="B28" s="413" t="s">
        <v>502</v>
      </c>
      <c r="C28" s="966"/>
      <c r="D28" s="967"/>
      <c r="E28" s="999"/>
      <c r="F28" s="1000"/>
      <c r="G28" s="1000"/>
      <c r="H28" s="1000"/>
      <c r="I28" s="1001"/>
      <c r="J28" s="999"/>
      <c r="K28" s="1000"/>
      <c r="L28" s="1001"/>
    </row>
    <row r="29" spans="1:13" ht="15" customHeight="1">
      <c r="B29" s="461" t="s">
        <v>58</v>
      </c>
      <c r="C29" s="968" t="s">
        <v>525</v>
      </c>
      <c r="D29" s="969"/>
      <c r="E29" s="970" t="str">
        <f>B10</f>
        <v>ノース</v>
      </c>
      <c r="F29" s="971"/>
      <c r="G29" s="459" t="s">
        <v>118</v>
      </c>
      <c r="H29" s="972" t="str">
        <f>B16</f>
        <v>フロンティア</v>
      </c>
      <c r="I29" s="973"/>
      <c r="J29" s="974" t="s">
        <v>69</v>
      </c>
      <c r="K29" s="972"/>
      <c r="L29" s="973"/>
    </row>
    <row r="30" spans="1:13" ht="13.5" customHeight="1">
      <c r="B30" s="458" t="s">
        <v>59</v>
      </c>
      <c r="C30" s="988" t="s">
        <v>531</v>
      </c>
      <c r="D30" s="989"/>
      <c r="E30" s="990" t="str">
        <f>B12</f>
        <v>八　雲</v>
      </c>
      <c r="F30" s="991"/>
      <c r="G30" s="457" t="s">
        <v>118</v>
      </c>
      <c r="H30" s="992" t="str">
        <f>B14</f>
        <v>鹿　部</v>
      </c>
      <c r="I30" s="993"/>
      <c r="J30" s="1011" t="s">
        <v>70</v>
      </c>
      <c r="K30" s="992"/>
      <c r="L30" s="993"/>
    </row>
    <row r="31" spans="1:13" ht="13.5" customHeight="1">
      <c r="B31" s="417"/>
      <c r="C31" s="418"/>
      <c r="D31" s="417"/>
      <c r="E31" s="417"/>
      <c r="F31" s="417"/>
      <c r="G31" s="417"/>
      <c r="H31" s="417"/>
      <c r="I31" s="417"/>
      <c r="J31" s="417"/>
      <c r="K31" s="417"/>
      <c r="L31" s="417"/>
    </row>
    <row r="32" spans="1:13" ht="15" customHeight="1">
      <c r="A32" s="249"/>
      <c r="B32" s="381"/>
      <c r="C32" s="382"/>
      <c r="D32" s="381"/>
      <c r="E32" s="383"/>
      <c r="F32" s="383"/>
      <c r="G32" s="383"/>
      <c r="H32" s="383"/>
      <c r="I32" s="383"/>
      <c r="J32" s="381"/>
      <c r="K32" s="381"/>
      <c r="L32" s="381"/>
      <c r="M32" s="249"/>
    </row>
    <row r="33" spans="2:12" ht="13.5" customHeight="1">
      <c r="B33" s="1002" t="s">
        <v>557</v>
      </c>
      <c r="C33" s="1003"/>
      <c r="D33" s="1005" t="str">
        <f>大会予選組み合わせ!AA22</f>
        <v>【鹿部町総合体育館】</v>
      </c>
      <c r="E33" s="1006"/>
      <c r="F33" s="1006"/>
      <c r="G33" s="1006"/>
      <c r="H33" s="1006"/>
      <c r="I33" s="1008" t="str">
        <f>大会予選組み合わせ!AB23</f>
        <v>（開場13：00）</v>
      </c>
      <c r="J33" s="1009"/>
      <c r="K33" s="1009"/>
      <c r="L33" s="1009"/>
    </row>
    <row r="34" spans="2:12" ht="15" customHeight="1" thickBot="1">
      <c r="B34" s="1004"/>
      <c r="C34" s="1004"/>
      <c r="D34" s="1007"/>
      <c r="E34" s="1007"/>
      <c r="F34" s="1007"/>
      <c r="G34" s="1007"/>
      <c r="H34" s="1007"/>
      <c r="I34" s="1010"/>
      <c r="J34" s="1010"/>
      <c r="K34" s="1010"/>
      <c r="L34" s="1010"/>
    </row>
    <row r="35" spans="2:12" ht="12.75" customHeight="1">
      <c r="B35" s="532" t="s">
        <v>504</v>
      </c>
      <c r="C35" s="987" t="str">
        <f>B37</f>
        <v>日　吉</v>
      </c>
      <c r="D35" s="962" t="str">
        <f>B39</f>
        <v>今　金</v>
      </c>
      <c r="E35" s="962" t="str">
        <f>B41</f>
        <v>ジュニオール</v>
      </c>
      <c r="F35" s="963" t="str">
        <f>B43</f>
        <v>昭　和</v>
      </c>
      <c r="G35" s="964"/>
      <c r="H35" s="509" t="s">
        <v>25</v>
      </c>
      <c r="I35" s="507" t="s">
        <v>690</v>
      </c>
      <c r="J35" s="507" t="s">
        <v>27</v>
      </c>
      <c r="K35" s="511" t="s">
        <v>28</v>
      </c>
      <c r="L35" s="517" t="s">
        <v>29</v>
      </c>
    </row>
    <row r="36" spans="2:12" ht="12.75" customHeight="1" thickBot="1">
      <c r="B36" s="949"/>
      <c r="C36" s="568"/>
      <c r="D36" s="508"/>
      <c r="E36" s="508"/>
      <c r="F36" s="515"/>
      <c r="G36" s="516"/>
      <c r="H36" s="510"/>
      <c r="I36" s="508"/>
      <c r="J36" s="508"/>
      <c r="K36" s="512"/>
      <c r="L36" s="518"/>
    </row>
    <row r="37" spans="2:12" ht="12.75" customHeight="1">
      <c r="B37" s="961" t="str">
        <f>大会予選組み合わせ!AM69</f>
        <v>日　吉</v>
      </c>
      <c r="C37" s="565"/>
      <c r="D37" s="507"/>
      <c r="E37" s="507"/>
      <c r="F37" s="513"/>
      <c r="G37" s="514"/>
      <c r="H37" s="509"/>
      <c r="I37" s="507"/>
      <c r="J37" s="507"/>
      <c r="K37" s="511"/>
      <c r="L37" s="517"/>
    </row>
    <row r="38" spans="2:12" ht="12.75" customHeight="1">
      <c r="B38" s="960"/>
      <c r="C38" s="566"/>
      <c r="D38" s="547"/>
      <c r="E38" s="547"/>
      <c r="F38" s="544"/>
      <c r="G38" s="545"/>
      <c r="H38" s="550"/>
      <c r="I38" s="547"/>
      <c r="J38" s="547"/>
      <c r="K38" s="553"/>
      <c r="L38" s="525"/>
    </row>
    <row r="39" spans="2:12" ht="12.75" customHeight="1">
      <c r="B39" s="959" t="str">
        <f>大会予選組み合わせ!AM70</f>
        <v>今　金</v>
      </c>
      <c r="C39" s="571"/>
      <c r="D39" s="555"/>
      <c r="E39" s="546"/>
      <c r="F39" s="542"/>
      <c r="G39" s="543"/>
      <c r="H39" s="551"/>
      <c r="I39" s="546"/>
      <c r="J39" s="546"/>
      <c r="K39" s="554"/>
      <c r="L39" s="524"/>
    </row>
    <row r="40" spans="2:12" ht="12.75" customHeight="1">
      <c r="B40" s="960"/>
      <c r="C40" s="572"/>
      <c r="D40" s="556"/>
      <c r="E40" s="547"/>
      <c r="F40" s="544"/>
      <c r="G40" s="545"/>
      <c r="H40" s="550"/>
      <c r="I40" s="547"/>
      <c r="J40" s="547"/>
      <c r="K40" s="553"/>
      <c r="L40" s="525"/>
    </row>
    <row r="41" spans="2:12" ht="12.75" customHeight="1">
      <c r="B41" s="959" t="str">
        <f>大会予選組み合わせ!AM71</f>
        <v>ジュニオール</v>
      </c>
      <c r="C41" s="571"/>
      <c r="D41" s="546"/>
      <c r="E41" s="555"/>
      <c r="F41" s="542"/>
      <c r="G41" s="543"/>
      <c r="H41" s="551"/>
      <c r="I41" s="546"/>
      <c r="J41" s="546"/>
      <c r="K41" s="554"/>
      <c r="L41" s="524"/>
    </row>
    <row r="42" spans="2:12" ht="12" customHeight="1">
      <c r="B42" s="960"/>
      <c r="C42" s="572"/>
      <c r="D42" s="547"/>
      <c r="E42" s="556"/>
      <c r="F42" s="544"/>
      <c r="G42" s="545"/>
      <c r="H42" s="550"/>
      <c r="I42" s="547"/>
      <c r="J42" s="547"/>
      <c r="K42" s="553"/>
      <c r="L42" s="525"/>
    </row>
    <row r="43" spans="2:12" ht="12.75" customHeight="1">
      <c r="B43" s="959" t="str">
        <f>大会予選組み合わせ!AM72</f>
        <v>昭　和</v>
      </c>
      <c r="C43" s="571"/>
      <c r="D43" s="546"/>
      <c r="E43" s="546"/>
      <c r="F43" s="537"/>
      <c r="G43" s="538"/>
      <c r="H43" s="551"/>
      <c r="I43" s="546"/>
      <c r="J43" s="546"/>
      <c r="K43" s="554"/>
      <c r="L43" s="448"/>
    </row>
    <row r="44" spans="2:12" ht="12.75" customHeight="1" thickBot="1">
      <c r="B44" s="986"/>
      <c r="C44" s="568"/>
      <c r="D44" s="508"/>
      <c r="E44" s="508"/>
      <c r="F44" s="539"/>
      <c r="G44" s="540"/>
      <c r="H44" s="510"/>
      <c r="I44" s="508"/>
      <c r="J44" s="508"/>
      <c r="K44" s="512"/>
      <c r="L44" s="454"/>
    </row>
    <row r="45" spans="2:12" ht="3.75" customHeight="1"/>
    <row r="46" spans="2:12" ht="15.75" customHeight="1">
      <c r="B46" s="20"/>
      <c r="C46" s="994" t="s">
        <v>523</v>
      </c>
      <c r="D46" s="994"/>
      <c r="E46" s="995" t="s">
        <v>115</v>
      </c>
      <c r="F46" s="1016"/>
      <c r="G46" s="446"/>
      <c r="H46" s="996" t="str">
        <f>B37</f>
        <v>日　吉</v>
      </c>
      <c r="I46" s="913"/>
      <c r="J46" s="456" t="s">
        <v>178</v>
      </c>
      <c r="K46" s="996" t="str">
        <f>B39</f>
        <v>今　金</v>
      </c>
      <c r="L46" s="913"/>
    </row>
    <row r="47" spans="2:12" ht="15" customHeight="1">
      <c r="B47" s="984" t="s">
        <v>544</v>
      </c>
      <c r="C47" s="985"/>
      <c r="D47" s="985"/>
      <c r="E47" s="995" t="s">
        <v>116</v>
      </c>
      <c r="F47" s="1016"/>
      <c r="G47" s="446"/>
      <c r="H47" s="997" t="str">
        <f>B41</f>
        <v>ジュニオール</v>
      </c>
      <c r="I47" s="998"/>
      <c r="J47" s="456" t="s">
        <v>178</v>
      </c>
      <c r="K47" s="997" t="str">
        <f>B43</f>
        <v>昭　和</v>
      </c>
      <c r="L47" s="998"/>
    </row>
    <row r="48" spans="2:12" ht="3.75" customHeight="1"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</row>
    <row r="49" spans="2:12" ht="16.5" customHeight="1">
      <c r="B49" s="450" t="s">
        <v>40</v>
      </c>
      <c r="C49" s="497" t="s">
        <v>46</v>
      </c>
      <c r="D49" s="497"/>
      <c r="E49" s="497" t="s">
        <v>50</v>
      </c>
      <c r="F49" s="497"/>
      <c r="G49" s="497"/>
      <c r="H49" s="497"/>
      <c r="I49" s="497"/>
      <c r="J49" s="497" t="s">
        <v>45</v>
      </c>
      <c r="K49" s="497"/>
      <c r="L49" s="497"/>
    </row>
    <row r="50" spans="2:12" ht="15" customHeight="1">
      <c r="B50" s="449" t="s">
        <v>47</v>
      </c>
      <c r="C50" s="528" t="s">
        <v>526</v>
      </c>
      <c r="D50" s="519"/>
      <c r="E50" s="520" t="str">
        <f>B37</f>
        <v>日　吉</v>
      </c>
      <c r="F50" s="588"/>
      <c r="G50" s="455" t="s">
        <v>118</v>
      </c>
      <c r="H50" s="588" t="str">
        <f>B39</f>
        <v>今　金</v>
      </c>
      <c r="I50" s="521"/>
      <c r="J50" s="519" t="s">
        <v>65</v>
      </c>
      <c r="K50" s="519"/>
      <c r="L50" s="519"/>
    </row>
    <row r="51" spans="2:12" ht="15" customHeight="1">
      <c r="B51" s="447" t="s">
        <v>48</v>
      </c>
      <c r="C51" s="495" t="s">
        <v>532</v>
      </c>
      <c r="D51" s="496"/>
      <c r="E51" s="558" t="str">
        <f>B41</f>
        <v>ジュニオール</v>
      </c>
      <c r="F51" s="573"/>
      <c r="G51" s="453" t="s">
        <v>118</v>
      </c>
      <c r="H51" s="573" t="str">
        <f>B43</f>
        <v>昭　和</v>
      </c>
      <c r="I51" s="557"/>
      <c r="J51" s="496" t="s">
        <v>66</v>
      </c>
      <c r="K51" s="496"/>
      <c r="L51" s="496"/>
    </row>
    <row r="52" spans="2:12" ht="9" customHeight="1">
      <c r="B52" s="270" t="s">
        <v>502</v>
      </c>
      <c r="C52" s="1017"/>
      <c r="D52" s="1018"/>
      <c r="E52" s="587"/>
      <c r="F52" s="575"/>
      <c r="G52" s="575"/>
      <c r="H52" s="575"/>
      <c r="I52" s="577"/>
      <c r="J52" s="575"/>
      <c r="K52" s="575"/>
      <c r="L52" s="577"/>
    </row>
    <row r="53" spans="2:12" ht="15" customHeight="1">
      <c r="B53" s="447" t="s">
        <v>49</v>
      </c>
      <c r="C53" s="495" t="s">
        <v>527</v>
      </c>
      <c r="D53" s="496"/>
      <c r="E53" s="558" t="str">
        <f>B37</f>
        <v>日　吉</v>
      </c>
      <c r="F53" s="573"/>
      <c r="G53" s="453" t="s">
        <v>118</v>
      </c>
      <c r="H53" s="573" t="str">
        <f>B41</f>
        <v>ジュニオール</v>
      </c>
      <c r="I53" s="557"/>
      <c r="J53" s="558" t="s">
        <v>67</v>
      </c>
      <c r="K53" s="573"/>
      <c r="L53" s="557"/>
    </row>
    <row r="54" spans="2:12" ht="15" customHeight="1">
      <c r="B54" s="447" t="s">
        <v>57</v>
      </c>
      <c r="C54" s="495" t="s">
        <v>533</v>
      </c>
      <c r="D54" s="496"/>
      <c r="E54" s="558" t="str">
        <f>B39</f>
        <v>今　金</v>
      </c>
      <c r="F54" s="573"/>
      <c r="G54" s="453" t="s">
        <v>118</v>
      </c>
      <c r="H54" s="573" t="str">
        <f>B43</f>
        <v>昭　和</v>
      </c>
      <c r="I54" s="557"/>
      <c r="J54" s="496" t="s">
        <v>68</v>
      </c>
      <c r="K54" s="496"/>
      <c r="L54" s="496"/>
    </row>
    <row r="55" spans="2:12" ht="9" customHeight="1">
      <c r="B55" s="270" t="s">
        <v>502</v>
      </c>
      <c r="C55" s="1017"/>
      <c r="D55" s="1018"/>
      <c r="E55" s="529"/>
      <c r="F55" s="530"/>
      <c r="G55" s="573"/>
      <c r="H55" s="573"/>
      <c r="I55" s="557"/>
      <c r="J55" s="527"/>
      <c r="K55" s="527"/>
      <c r="L55" s="527"/>
    </row>
    <row r="56" spans="2:12" ht="15" customHeight="1">
      <c r="B56" s="447" t="s">
        <v>58</v>
      </c>
      <c r="C56" s="495" t="s">
        <v>528</v>
      </c>
      <c r="D56" s="496"/>
      <c r="E56" s="558" t="str">
        <f>B37</f>
        <v>日　吉</v>
      </c>
      <c r="F56" s="573"/>
      <c r="G56" s="453" t="s">
        <v>118</v>
      </c>
      <c r="H56" s="573" t="str">
        <f>B43</f>
        <v>昭　和</v>
      </c>
      <c r="I56" s="557"/>
      <c r="J56" s="496" t="s">
        <v>69</v>
      </c>
      <c r="K56" s="496"/>
      <c r="L56" s="496"/>
    </row>
    <row r="57" spans="2:12" ht="15" customHeight="1">
      <c r="B57" s="451" t="s">
        <v>59</v>
      </c>
      <c r="C57" s="569" t="s">
        <v>534</v>
      </c>
      <c r="D57" s="559"/>
      <c r="E57" s="563" t="str">
        <f>B39</f>
        <v>今　金</v>
      </c>
      <c r="F57" s="564"/>
      <c r="G57" s="452" t="s">
        <v>118</v>
      </c>
      <c r="H57" s="564" t="str">
        <f>B41</f>
        <v>ジュニオール</v>
      </c>
      <c r="I57" s="570"/>
      <c r="J57" s="559" t="s">
        <v>70</v>
      </c>
      <c r="K57" s="559"/>
      <c r="L57" s="559"/>
    </row>
  </sheetData>
  <mergeCells count="187">
    <mergeCell ref="C55:D55"/>
    <mergeCell ref="E55:I55"/>
    <mergeCell ref="J55:L55"/>
    <mergeCell ref="C56:D56"/>
    <mergeCell ref="E56:F56"/>
    <mergeCell ref="H56:I56"/>
    <mergeCell ref="J56:L56"/>
    <mergeCell ref="C57:D57"/>
    <mergeCell ref="E57:F57"/>
    <mergeCell ref="H57:I57"/>
    <mergeCell ref="J57:L57"/>
    <mergeCell ref="C52:D52"/>
    <mergeCell ref="E52:I52"/>
    <mergeCell ref="J52:L52"/>
    <mergeCell ref="C53:D53"/>
    <mergeCell ref="E53:F53"/>
    <mergeCell ref="H53:I53"/>
    <mergeCell ref="J53:L53"/>
    <mergeCell ref="C54:D54"/>
    <mergeCell ref="E54:F54"/>
    <mergeCell ref="H54:I54"/>
    <mergeCell ref="J54:L54"/>
    <mergeCell ref="K46:L46"/>
    <mergeCell ref="B47:D47"/>
    <mergeCell ref="K47:L47"/>
    <mergeCell ref="E49:I49"/>
    <mergeCell ref="C50:D50"/>
    <mergeCell ref="E50:F50"/>
    <mergeCell ref="H50:I50"/>
    <mergeCell ref="J50:L50"/>
    <mergeCell ref="C51:D51"/>
    <mergeCell ref="E51:F51"/>
    <mergeCell ref="H51:I51"/>
    <mergeCell ref="J51:L51"/>
    <mergeCell ref="C49:D49"/>
    <mergeCell ref="J49:L49"/>
    <mergeCell ref="C46:D46"/>
    <mergeCell ref="B43:B44"/>
    <mergeCell ref="C43:C44"/>
    <mergeCell ref="D43:D44"/>
    <mergeCell ref="E43:E44"/>
    <mergeCell ref="F43:G44"/>
    <mergeCell ref="H43:H44"/>
    <mergeCell ref="I43:I44"/>
    <mergeCell ref="J43:J44"/>
    <mergeCell ref="K43:K44"/>
    <mergeCell ref="B41:B42"/>
    <mergeCell ref="C41:C42"/>
    <mergeCell ref="D41:D42"/>
    <mergeCell ref="E41:E42"/>
    <mergeCell ref="F41:G42"/>
    <mergeCell ref="H41:H42"/>
    <mergeCell ref="I41:I42"/>
    <mergeCell ref="J41:J42"/>
    <mergeCell ref="K41:K42"/>
    <mergeCell ref="L37:L38"/>
    <mergeCell ref="B39:B40"/>
    <mergeCell ref="C39:C40"/>
    <mergeCell ref="D39:D40"/>
    <mergeCell ref="E39:E40"/>
    <mergeCell ref="F39:G40"/>
    <mergeCell ref="H39:H40"/>
    <mergeCell ref="I39:I40"/>
    <mergeCell ref="J39:J40"/>
    <mergeCell ref="K39:K40"/>
    <mergeCell ref="L39:L40"/>
    <mergeCell ref="B37:B38"/>
    <mergeCell ref="C37:C38"/>
    <mergeCell ref="D37:D38"/>
    <mergeCell ref="E37:E38"/>
    <mergeCell ref="F37:G38"/>
    <mergeCell ref="H37:H38"/>
    <mergeCell ref="I37:I38"/>
    <mergeCell ref="J37:J38"/>
    <mergeCell ref="K37:K38"/>
    <mergeCell ref="B33:C34"/>
    <mergeCell ref="D33:H34"/>
    <mergeCell ref="I33:L34"/>
    <mergeCell ref="B35:B36"/>
    <mergeCell ref="C35:C36"/>
    <mergeCell ref="D35:D36"/>
    <mergeCell ref="E35:E36"/>
    <mergeCell ref="F35:G36"/>
    <mergeCell ref="H35:H36"/>
    <mergeCell ref="I35:I36"/>
    <mergeCell ref="J35:J36"/>
    <mergeCell ref="K35:K36"/>
    <mergeCell ref="L35:L36"/>
    <mergeCell ref="J28:L28"/>
    <mergeCell ref="C29:D29"/>
    <mergeCell ref="E29:F29"/>
    <mergeCell ref="H29:I29"/>
    <mergeCell ref="J29:L29"/>
    <mergeCell ref="C30:D30"/>
    <mergeCell ref="E30:F30"/>
    <mergeCell ref="H30:I30"/>
    <mergeCell ref="J30:L30"/>
    <mergeCell ref="C28:D28"/>
    <mergeCell ref="E28:I28"/>
    <mergeCell ref="J25:L25"/>
    <mergeCell ref="C26:D26"/>
    <mergeCell ref="E26:F26"/>
    <mergeCell ref="H26:I26"/>
    <mergeCell ref="J26:L26"/>
    <mergeCell ref="C27:D27"/>
    <mergeCell ref="E27:F27"/>
    <mergeCell ref="H27:I27"/>
    <mergeCell ref="J27:L27"/>
    <mergeCell ref="C25:D25"/>
    <mergeCell ref="E25:I25"/>
    <mergeCell ref="C23:D23"/>
    <mergeCell ref="E23:F23"/>
    <mergeCell ref="H23:I23"/>
    <mergeCell ref="J23:L23"/>
    <mergeCell ref="C24:D24"/>
    <mergeCell ref="E24:F24"/>
    <mergeCell ref="H24:I24"/>
    <mergeCell ref="J24:L24"/>
    <mergeCell ref="C22:D22"/>
    <mergeCell ref="E22:I22"/>
    <mergeCell ref="L41:L42"/>
    <mergeCell ref="E46:F46"/>
    <mergeCell ref="H46:I46"/>
    <mergeCell ref="E47:F47"/>
    <mergeCell ref="H47:I47"/>
    <mergeCell ref="C14:C15"/>
    <mergeCell ref="D14:D15"/>
    <mergeCell ref="E14:E15"/>
    <mergeCell ref="F14:G15"/>
    <mergeCell ref="H14:H15"/>
    <mergeCell ref="I14:I15"/>
    <mergeCell ref="C19:D19"/>
    <mergeCell ref="E19:F19"/>
    <mergeCell ref="H19:I19"/>
    <mergeCell ref="K19:L19"/>
    <mergeCell ref="B20:D20"/>
    <mergeCell ref="E20:F20"/>
    <mergeCell ref="H20:I20"/>
    <mergeCell ref="K20:L20"/>
    <mergeCell ref="J14:J15"/>
    <mergeCell ref="K14:K15"/>
    <mergeCell ref="L14:L15"/>
    <mergeCell ref="B14:B15"/>
    <mergeCell ref="J22:L22"/>
    <mergeCell ref="B16:B17"/>
    <mergeCell ref="C16:C17"/>
    <mergeCell ref="D16:D17"/>
    <mergeCell ref="E16:E17"/>
    <mergeCell ref="F16:G17"/>
    <mergeCell ref="H16:H17"/>
    <mergeCell ref="I16:I17"/>
    <mergeCell ref="J16:J17"/>
    <mergeCell ref="K16:K17"/>
    <mergeCell ref="L10:L11"/>
    <mergeCell ref="B12:B13"/>
    <mergeCell ref="C12:C13"/>
    <mergeCell ref="D12:D13"/>
    <mergeCell ref="E12:E13"/>
    <mergeCell ref="F12:G13"/>
    <mergeCell ref="H12:H13"/>
    <mergeCell ref="I12:I13"/>
    <mergeCell ref="J12:J13"/>
    <mergeCell ref="K12:K13"/>
    <mergeCell ref="L12:L13"/>
    <mergeCell ref="B10:B11"/>
    <mergeCell ref="C10:C11"/>
    <mergeCell ref="D10:D11"/>
    <mergeCell ref="E10:E11"/>
    <mergeCell ref="F10:G11"/>
    <mergeCell ref="H10:H11"/>
    <mergeCell ref="I10:I11"/>
    <mergeCell ref="J10:J11"/>
    <mergeCell ref="K10:K11"/>
    <mergeCell ref="B2:L3"/>
    <mergeCell ref="B6:C7"/>
    <mergeCell ref="D6:H7"/>
    <mergeCell ref="I6:L7"/>
    <mergeCell ref="B8:B9"/>
    <mergeCell ref="C8:C9"/>
    <mergeCell ref="D8:D9"/>
    <mergeCell ref="E8:E9"/>
    <mergeCell ref="F8:G9"/>
    <mergeCell ref="H8:H9"/>
    <mergeCell ref="I8:I9"/>
    <mergeCell ref="J8:J9"/>
    <mergeCell ref="K8:K9"/>
    <mergeCell ref="L8:L9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8"/>
  <sheetViews>
    <sheetView zoomScaleNormal="100" workbookViewId="0">
      <selection activeCell="B2" sqref="B2:V2"/>
    </sheetView>
  </sheetViews>
  <sheetFormatPr defaultRowHeight="13.5"/>
  <cols>
    <col min="1" max="1" width="3.125" customWidth="1"/>
    <col min="2" max="2" width="11.25" customWidth="1"/>
    <col min="3" max="20" width="3.75" customWidth="1"/>
    <col min="21" max="21" width="4.5" customWidth="1"/>
    <col min="22" max="23" width="3.75" customWidth="1"/>
    <col min="24" max="24" width="5" customWidth="1"/>
    <col min="25" max="25" width="4.375" customWidth="1"/>
    <col min="26" max="26" width="3.125" customWidth="1"/>
    <col min="27" max="27" width="11.25" customWidth="1"/>
    <col min="28" max="28" width="3.125" customWidth="1"/>
    <col min="29" max="29" width="4.375" customWidth="1"/>
    <col min="30" max="30" width="3.125" customWidth="1"/>
    <col min="31" max="31" width="11.25" customWidth="1"/>
    <col min="32" max="32" width="2" customWidth="1"/>
  </cols>
  <sheetData>
    <row r="1" spans="1:32" ht="23.25" customHeight="1" thickBot="1">
      <c r="B1" s="271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3"/>
      <c r="X1" s="273"/>
      <c r="Y1" s="273"/>
    </row>
    <row r="2" spans="1:32" ht="26.25" customHeight="1" thickTop="1" thickBot="1">
      <c r="B2" s="943" t="s">
        <v>558</v>
      </c>
      <c r="C2" s="944"/>
      <c r="D2" s="944"/>
      <c r="E2" s="944"/>
      <c r="F2" s="944"/>
      <c r="G2" s="944"/>
      <c r="H2" s="944"/>
      <c r="I2" s="944"/>
      <c r="J2" s="944"/>
      <c r="K2" s="944"/>
      <c r="L2" s="944"/>
      <c r="M2" s="944"/>
      <c r="N2" s="944"/>
      <c r="O2" s="944"/>
      <c r="P2" s="944"/>
      <c r="Q2" s="944"/>
      <c r="R2" s="944"/>
      <c r="S2" s="944"/>
      <c r="T2" s="944"/>
      <c r="U2" s="944"/>
      <c r="V2" s="944"/>
      <c r="W2" s="380"/>
      <c r="X2" s="269"/>
      <c r="Y2" s="269"/>
      <c r="Z2" s="269"/>
      <c r="AA2" s="269"/>
      <c r="AB2" s="269"/>
      <c r="AC2" s="269"/>
      <c r="AD2" s="269"/>
      <c r="AE2" s="269"/>
      <c r="AF2" s="269"/>
    </row>
    <row r="3" spans="1:32" ht="25.5" customHeight="1" thickTop="1">
      <c r="B3" s="274"/>
      <c r="Z3" s="352"/>
      <c r="AA3" s="352" t="s">
        <v>559</v>
      </c>
      <c r="AB3" s="352"/>
      <c r="AC3" s="352"/>
      <c r="AD3" s="352"/>
      <c r="AE3" s="352"/>
      <c r="AF3" s="352"/>
    </row>
    <row r="4" spans="1:32" ht="21" customHeight="1" thickBot="1">
      <c r="B4" s="1029" t="s">
        <v>536</v>
      </c>
      <c r="C4" s="1029"/>
      <c r="D4" s="1029"/>
      <c r="E4" s="1029"/>
      <c r="F4" s="1029"/>
      <c r="G4" s="275"/>
      <c r="H4" s="275"/>
      <c r="L4" s="276"/>
      <c r="M4" s="277"/>
      <c r="N4" s="277"/>
      <c r="O4" s="276"/>
      <c r="P4" s="277"/>
      <c r="Q4" s="1030" t="s">
        <v>505</v>
      </c>
      <c r="R4" s="1030"/>
      <c r="S4" s="1030"/>
      <c r="T4" s="1030"/>
      <c r="U4" s="1030"/>
      <c r="V4" s="1030"/>
      <c r="W4" s="350"/>
      <c r="X4" s="350"/>
      <c r="Y4" s="350"/>
      <c r="Z4" s="484"/>
      <c r="AA4" s="1019" t="s">
        <v>560</v>
      </c>
      <c r="AB4" s="1019"/>
      <c r="AC4" s="354"/>
      <c r="AD4" s="1019" t="s">
        <v>560</v>
      </c>
      <c r="AE4" s="1019"/>
      <c r="AF4" s="354"/>
    </row>
    <row r="5" spans="1:32" ht="22.5" customHeight="1" thickBot="1">
      <c r="B5" s="278" t="s">
        <v>535</v>
      </c>
      <c r="C5" s="1031" t="str">
        <f>B6</f>
        <v>アストーレ</v>
      </c>
      <c r="D5" s="1032"/>
      <c r="E5" s="1033"/>
      <c r="F5" s="1034" t="str">
        <f>B7</f>
        <v>松　前</v>
      </c>
      <c r="G5" s="1032"/>
      <c r="H5" s="1033"/>
      <c r="I5" s="1034" t="str">
        <f>B8</f>
        <v>桔　梗</v>
      </c>
      <c r="J5" s="1032"/>
      <c r="K5" s="1033"/>
      <c r="L5" s="1034" t="str">
        <f>B9</f>
        <v>西　部</v>
      </c>
      <c r="M5" s="1032"/>
      <c r="N5" s="1033"/>
      <c r="O5" s="326" t="s">
        <v>506</v>
      </c>
      <c r="P5" s="279" t="s">
        <v>507</v>
      </c>
      <c r="Q5" s="279" t="s">
        <v>508</v>
      </c>
      <c r="R5" s="279" t="s">
        <v>509</v>
      </c>
      <c r="S5" s="279" t="s">
        <v>510</v>
      </c>
      <c r="T5" s="279" t="s">
        <v>511</v>
      </c>
      <c r="U5" s="280" t="s">
        <v>512</v>
      </c>
      <c r="V5" s="281" t="s">
        <v>513</v>
      </c>
      <c r="W5" s="347"/>
      <c r="X5" s="348"/>
      <c r="Y5" s="348"/>
      <c r="Z5" s="484"/>
      <c r="AA5" s="482" t="str">
        <f>B6</f>
        <v>アストーレ</v>
      </c>
      <c r="AB5" s="482" t="s">
        <v>691</v>
      </c>
      <c r="AC5" s="482" t="s">
        <v>564</v>
      </c>
      <c r="AD5" s="482" t="s">
        <v>691</v>
      </c>
      <c r="AE5" s="482" t="str">
        <f>B7</f>
        <v>松　前</v>
      </c>
      <c r="AF5" s="354"/>
    </row>
    <row r="6" spans="1:32" ht="22.5" customHeight="1">
      <c r="B6" s="472" t="s">
        <v>140</v>
      </c>
      <c r="C6" s="1021"/>
      <c r="D6" s="1021"/>
      <c r="E6" s="1022"/>
      <c r="F6" s="282" t="str">
        <f>AB5</f>
        <v>.</v>
      </c>
      <c r="G6" s="283" t="str">
        <f>IF(COUNT(F6,H6)&lt;2,"",TEXT(F6-H6,"○;●;△"))</f>
        <v/>
      </c>
      <c r="H6" s="284" t="str">
        <f>AD5</f>
        <v>.</v>
      </c>
      <c r="I6" s="285" t="str">
        <f>AB7</f>
        <v>.</v>
      </c>
      <c r="J6" s="286" t="str">
        <f>IF(COUNT(I6,K6)&lt;2,"",TEXT(I6-K6,"○;●;△"))</f>
        <v/>
      </c>
      <c r="K6" s="287" t="str">
        <f>AD7</f>
        <v>.</v>
      </c>
      <c r="L6" s="285" t="str">
        <f>AB9</f>
        <v>.</v>
      </c>
      <c r="M6" s="286" t="str">
        <f>IF(COUNT(L6,N6)&lt;2,"",TEXT(L6-N6,"○;●;△"))</f>
        <v/>
      </c>
      <c r="N6" s="323" t="str">
        <f>AD9</f>
        <v>.</v>
      </c>
      <c r="O6" s="314">
        <f>COUNTIF($C6:$N6,O$12)</f>
        <v>0</v>
      </c>
      <c r="P6" s="288">
        <f>COUNTIF($C6:$N6,P$12)</f>
        <v>0</v>
      </c>
      <c r="Q6" s="288">
        <f>COUNTIF($C6:$N6,Q$12)</f>
        <v>0</v>
      </c>
      <c r="R6" s="288">
        <f>O6*3+Q6</f>
        <v>0</v>
      </c>
      <c r="S6" s="288">
        <f>SUMIF($C$12:$N$12,S$5,$C6:$N6)</f>
        <v>0</v>
      </c>
      <c r="T6" s="288">
        <f>SUMIF($C$12:$N$12,T$5,$C6:$N6)</f>
        <v>0</v>
      </c>
      <c r="U6" s="384">
        <f>S6-T6</f>
        <v>0</v>
      </c>
      <c r="V6" s="290">
        <f ca="1">SUMPRODUCT(($R$6:$R$9*10^5+$U$6:$U$9&gt;R6*10^5+U6)*1)+1</f>
        <v>1</v>
      </c>
      <c r="W6" s="349"/>
      <c r="X6" s="322"/>
      <c r="Y6" s="322"/>
      <c r="Z6" s="484"/>
      <c r="AA6" s="482" t="str">
        <f>B8</f>
        <v>桔　梗</v>
      </c>
      <c r="AB6" s="482" t="s">
        <v>691</v>
      </c>
      <c r="AC6" s="482" t="s">
        <v>564</v>
      </c>
      <c r="AD6" s="482" t="s">
        <v>691</v>
      </c>
      <c r="AE6" s="482" t="str">
        <f>B9</f>
        <v>西　部</v>
      </c>
      <c r="AF6" s="354"/>
    </row>
    <row r="7" spans="1:32" ht="22.5" customHeight="1">
      <c r="B7" s="473" t="s">
        <v>659</v>
      </c>
      <c r="C7" s="291" t="str">
        <f ca="1">IF(MOD(COLUMN(A1),3)=2,VLOOKUP(OFFSET($F$6,INT(COLUMN(C:C)/3)-1,ROW(A1)*3-MOD(COLUMN(A1)-1,3)-1),{"○","●";"△","△";"●","○"},2,0),OFFSET($F$6,INT(COLUMN(C:C)/3)-1,ROW(A1)*3-MOD(COLUMN(A1)-1,3)-1))</f>
        <v>.</v>
      </c>
      <c r="D7" s="292" t="e">
        <f ca="1">IF(MOD(COLUMN(B1),3)=2,VLOOKUP(OFFSET($F$6,INT(COLUMN(D:D)/3)-1,ROW(B1)*3-MOD(COLUMN(B1)-1,3)-1),{"○","●";"△","△";"●","○"},2,0),OFFSET($F$6,INT(COLUMN(D:D)/3)-1,ROW(B1)*3-MOD(COLUMN(B1)-1,3)-1))</f>
        <v>#N/A</v>
      </c>
      <c r="E7" s="293" t="str">
        <f ca="1">IF(MOD(COLUMN(C1),3)=2,VLOOKUP(OFFSET($F$6,INT(COLUMN(E:E)/3)-1,ROW(C1)*3-MOD(COLUMN(C1)-1,3)-1),{"○","●";"△","△";"●","○"},2,0),OFFSET($F$6,INT(COLUMN(E:E)/3)-1,ROW(C1)*3-MOD(COLUMN(C1)-1,3)-1))</f>
        <v>.</v>
      </c>
      <c r="F7" s="1023"/>
      <c r="G7" s="1024"/>
      <c r="H7" s="1025"/>
      <c r="I7" s="294" t="str">
        <f>AB10</f>
        <v>.</v>
      </c>
      <c r="J7" s="295" t="str">
        <f>IF(COUNT(I7,K7)&lt;2,"",TEXT(I7-K7,"○;●;△"))</f>
        <v/>
      </c>
      <c r="K7" s="296" t="str">
        <f>AD10</f>
        <v>.</v>
      </c>
      <c r="L7" s="297" t="str">
        <f>AB8</f>
        <v>.</v>
      </c>
      <c r="M7" s="292" t="str">
        <f>IF(COUNT(L7,N7)&lt;2,"",TEXT(L7-N7,"○;●;△"))</f>
        <v/>
      </c>
      <c r="N7" s="324" t="str">
        <f>AD8</f>
        <v>.</v>
      </c>
      <c r="O7" s="316">
        <f t="shared" ref="O7:Q9" ca="1" si="0">COUNTIF($C7:$N7,O$12)</f>
        <v>0</v>
      </c>
      <c r="P7" s="299">
        <f t="shared" ca="1" si="0"/>
        <v>0</v>
      </c>
      <c r="Q7" s="299">
        <f t="shared" ca="1" si="0"/>
        <v>0</v>
      </c>
      <c r="R7" s="299">
        <f t="shared" ref="R7:R9" ca="1" si="1">O7*3+Q7</f>
        <v>0</v>
      </c>
      <c r="S7" s="299">
        <f t="shared" ref="S7:T9" ca="1" si="2">SUMIF($C$12:$N$12,S$5,$C7:$N7)</f>
        <v>0</v>
      </c>
      <c r="T7" s="299">
        <f t="shared" ca="1" si="2"/>
        <v>0</v>
      </c>
      <c r="U7" s="300">
        <f t="shared" ref="U7:U9" ca="1" si="3">S7-T7</f>
        <v>0</v>
      </c>
      <c r="V7" s="301">
        <f t="shared" ref="V7:V9" ca="1" si="4">SUMPRODUCT(($R$6:$R$9*10^5+$U$6:$U$9&gt;R7*10^5+U7)*1)+1</f>
        <v>1</v>
      </c>
      <c r="W7" s="349"/>
      <c r="X7" s="322"/>
      <c r="Y7" s="322"/>
      <c r="Z7" s="484"/>
      <c r="AA7" s="482" t="str">
        <f>B6</f>
        <v>アストーレ</v>
      </c>
      <c r="AB7" s="482" t="s">
        <v>691</v>
      </c>
      <c r="AC7" s="482" t="s">
        <v>564</v>
      </c>
      <c r="AD7" s="482" t="s">
        <v>691</v>
      </c>
      <c r="AE7" s="482" t="str">
        <f>B8</f>
        <v>桔　梗</v>
      </c>
      <c r="AF7" s="354"/>
    </row>
    <row r="8" spans="1:32" ht="22.5" customHeight="1">
      <c r="B8" s="473" t="s">
        <v>660</v>
      </c>
      <c r="C8" s="291" t="str">
        <f ca="1">IF(MOD(COLUMN(A2),3)=2,VLOOKUP(OFFSET($F$6,INT(COLUMN(C:C)/3)-1,ROW(A2)*3-MOD(COLUMN(A2)-1,3)-1),{"○","●";"△","△";"●","○"},2,0),OFFSET($F$6,INT(COLUMN(C:C)/3)-1,ROW(A2)*3-MOD(COLUMN(A2)-1,3)-1))</f>
        <v>.</v>
      </c>
      <c r="D8" s="292" t="e">
        <f ca="1">IF(MOD(COLUMN(B2),3)=2,VLOOKUP(OFFSET($F$6,INT(COLUMN(D:D)/3)-1,ROW(B2)*3-MOD(COLUMN(B2)-1,3)-1),{"○","●";"△","△";"●","○"},2,0),OFFSET($F$6,INT(COLUMN(D:D)/3)-1,ROW(B2)*3-MOD(COLUMN(B2)-1,3)-1))</f>
        <v>#N/A</v>
      </c>
      <c r="E8" s="293" t="str">
        <f ca="1">IF(MOD(COLUMN(C2),3)=2,VLOOKUP(OFFSET($F$6,INT(COLUMN(E:E)/3)-1,ROW(C2)*3-MOD(COLUMN(C2)-1,3)-1),{"○","●";"△","△";"●","○"},2,0),OFFSET($F$6,INT(COLUMN(E:E)/3)-1,ROW(C2)*3-MOD(COLUMN(C2)-1,3)-1))</f>
        <v>.</v>
      </c>
      <c r="F8" s="302" t="str">
        <f ca="1">IF(MOD(COLUMN(D2),3)=2,VLOOKUP(OFFSET($F$6,INT(COLUMN(F:F)/3)-1,ROW(D2)*3-MOD(COLUMN(D2)-1,3)-1),{"○","●";"△","△";"●","○"},2,0),OFFSET($F$6,INT(COLUMN(F:F)/3)-1,ROW(D2)*3-MOD(COLUMN(D2)-1,3)-1))</f>
        <v>.</v>
      </c>
      <c r="G8" s="292" t="e">
        <f ca="1">IF(MOD(COLUMN(E2),3)=2,VLOOKUP(OFFSET($F$6,INT(COLUMN(G:G)/3)-1,ROW(E2)*3-MOD(COLUMN(E2)-1,3)-1),{"○","●";"△","△";"●","○"},2,0),OFFSET($F$6,INT(COLUMN(G:G)/3)-1,ROW(E2)*3-MOD(COLUMN(E2)-1,3)-1))</f>
        <v>#N/A</v>
      </c>
      <c r="H8" s="293" t="str">
        <f ca="1">IF(MOD(COLUMN(F2),3)=2,VLOOKUP(OFFSET($F$6,INT(COLUMN(H:H)/3)-1,ROW(F2)*3-MOD(COLUMN(F2)-1,3)-1),{"○","●";"△","△";"●","○"},2,0),OFFSET($F$6,INT(COLUMN(H:H)/3)-1,ROW(F2)*3-MOD(COLUMN(F2)-1,3)-1))</f>
        <v>.</v>
      </c>
      <c r="I8" s="1023"/>
      <c r="J8" s="1024"/>
      <c r="K8" s="1025"/>
      <c r="L8" s="282" t="str">
        <f>AB6</f>
        <v>.</v>
      </c>
      <c r="M8" s="283" t="str">
        <f>IF(COUNT(L8,N8)&lt;2,"",TEXT(L8-N8,"○;●;△"))</f>
        <v/>
      </c>
      <c r="N8" s="325" t="str">
        <f>AD6</f>
        <v>.</v>
      </c>
      <c r="O8" s="316">
        <f t="shared" ca="1" si="0"/>
        <v>0</v>
      </c>
      <c r="P8" s="299">
        <f t="shared" ca="1" si="0"/>
        <v>0</v>
      </c>
      <c r="Q8" s="299">
        <f t="shared" ca="1" si="0"/>
        <v>0</v>
      </c>
      <c r="R8" s="299">
        <f t="shared" ca="1" si="1"/>
        <v>0</v>
      </c>
      <c r="S8" s="299">
        <f t="shared" ca="1" si="2"/>
        <v>0</v>
      </c>
      <c r="T8" s="299">
        <f t="shared" ca="1" si="2"/>
        <v>0</v>
      </c>
      <c r="U8" s="300">
        <f t="shared" ca="1" si="3"/>
        <v>0</v>
      </c>
      <c r="V8" s="301">
        <f t="shared" ca="1" si="4"/>
        <v>1</v>
      </c>
      <c r="W8" s="349"/>
      <c r="X8" s="322"/>
      <c r="Y8" s="322"/>
      <c r="Z8" s="484"/>
      <c r="AA8" s="482" t="str">
        <f>B7</f>
        <v>松　前</v>
      </c>
      <c r="AB8" s="482" t="s">
        <v>691</v>
      </c>
      <c r="AC8" s="482" t="s">
        <v>564</v>
      </c>
      <c r="AD8" s="482" t="s">
        <v>691</v>
      </c>
      <c r="AE8" s="482" t="str">
        <f>B9</f>
        <v>西　部</v>
      </c>
      <c r="AF8" s="354"/>
    </row>
    <row r="9" spans="1:32" ht="22.5" customHeight="1" thickBot="1">
      <c r="B9" s="470" t="s">
        <v>661</v>
      </c>
      <c r="C9" s="303" t="str">
        <f ca="1">IF(MOD(COLUMN(A3),3)=2,VLOOKUP(OFFSET($F$6,INT(COLUMN(C:C)/3)-1,ROW(A3)*3-MOD(COLUMN(A3)-1,3)-1),{"○","●";"△","△";"●","○"},2,0),OFFSET($F$6,INT(COLUMN(C:C)/3)-1,ROW(A3)*3-MOD(COLUMN(A3)-1,3)-1))</f>
        <v>.</v>
      </c>
      <c r="D9" s="304" t="e">
        <f ca="1">IF(MOD(COLUMN(B3),3)=2,VLOOKUP(OFFSET($F$6,INT(COLUMN(D:D)/3)-1,ROW(B3)*3-MOD(COLUMN(B3)-1,3)-1),{"○","●";"△","△";"●","○"},2,0),OFFSET($F$6,INT(COLUMN(D:D)/3)-1,ROW(B3)*3-MOD(COLUMN(B3)-1,3)-1))</f>
        <v>#N/A</v>
      </c>
      <c r="E9" s="305" t="str">
        <f ca="1">IF(MOD(COLUMN(C3),3)=2,VLOOKUP(OFFSET($F$6,INT(COLUMN(E:E)/3)-1,ROW(C3)*3-MOD(COLUMN(C3)-1,3)-1),{"○","●";"△","△";"●","○"},2,0),OFFSET($F$6,INT(COLUMN(E:E)/3)-1,ROW(C3)*3-MOD(COLUMN(C3)-1,3)-1))</f>
        <v>.</v>
      </c>
      <c r="F9" s="306" t="str">
        <f ca="1">IF(MOD(COLUMN(D3),3)=2,VLOOKUP(OFFSET($F$6,INT(COLUMN(F:F)/3)-1,ROW(D3)*3-MOD(COLUMN(D3)-1,3)-1),{"○","●";"△","△";"●","○"},2,0),OFFSET($F$6,INT(COLUMN(F:F)/3)-1,ROW(D3)*3-MOD(COLUMN(D3)-1,3)-1))</f>
        <v>.</v>
      </c>
      <c r="G9" s="304" t="e">
        <f ca="1">IF(MOD(COLUMN(E3),3)=2,VLOOKUP(OFFSET($F$6,INT(COLUMN(G:G)/3)-1,ROW(E3)*3-MOD(COLUMN(E3)-1,3)-1),{"○","●";"△","△";"●","○"},2,0),OFFSET($F$6,INT(COLUMN(G:G)/3)-1,ROW(E3)*3-MOD(COLUMN(E3)-1,3)-1))</f>
        <v>#N/A</v>
      </c>
      <c r="H9" s="305" t="str">
        <f ca="1">IF(MOD(COLUMN(F3),3)=2,VLOOKUP(OFFSET($F$6,INT(COLUMN(H:H)/3)-1,ROW(F3)*3-MOD(COLUMN(F3)-1,3)-1),{"○","●";"△","△";"●","○"},2,0),OFFSET($F$6,INT(COLUMN(H:H)/3)-1,ROW(F3)*3-MOD(COLUMN(F3)-1,3)-1))</f>
        <v>.</v>
      </c>
      <c r="I9" s="306" t="str">
        <f ca="1">IF(MOD(COLUMN(G3),3)=2,VLOOKUP(OFFSET($F$6,INT(COLUMN(I:I)/3)-1,ROW(G3)*3-MOD(COLUMN(G3)-1,3)-1),{"○","●";"△","△";"●","○"},2,0),OFFSET($F$6,INT(COLUMN(I:I)/3)-1,ROW(G3)*3-MOD(COLUMN(G3)-1,3)-1))</f>
        <v>.</v>
      </c>
      <c r="J9" s="304" t="e">
        <f ca="1">IF(MOD(COLUMN(H3),3)=2,VLOOKUP(OFFSET($F$6,INT(COLUMN(J:J)/3)-1,ROW(H3)*3-MOD(COLUMN(H3)-1,3)-1),{"○","●";"△","△";"●","○"},2,0),OFFSET($F$6,INT(COLUMN(J:J)/3)-1,ROW(H3)*3-MOD(COLUMN(H3)-1,3)-1))</f>
        <v>#N/A</v>
      </c>
      <c r="K9" s="305" t="str">
        <f ca="1">IF(MOD(COLUMN(I3),3)=2,VLOOKUP(OFFSET($F$6,INT(COLUMN(K:K)/3)-1,ROW(I3)*3-MOD(COLUMN(I3)-1,3)-1),{"○","●";"△","△";"●","○"},2,0),OFFSET($F$6,INT(COLUMN(K:K)/3)-1,ROW(I3)*3-MOD(COLUMN(I3)-1,3)-1))</f>
        <v>.</v>
      </c>
      <c r="L9" s="1037"/>
      <c r="M9" s="1038"/>
      <c r="N9" s="1039"/>
      <c r="O9" s="319">
        <f t="shared" ca="1" si="0"/>
        <v>0</v>
      </c>
      <c r="P9" s="307">
        <f t="shared" ca="1" si="0"/>
        <v>0</v>
      </c>
      <c r="Q9" s="307">
        <f t="shared" ca="1" si="0"/>
        <v>0</v>
      </c>
      <c r="R9" s="307">
        <f t="shared" ca="1" si="1"/>
        <v>0</v>
      </c>
      <c r="S9" s="307">
        <f t="shared" ca="1" si="2"/>
        <v>0</v>
      </c>
      <c r="T9" s="307">
        <f t="shared" ca="1" si="2"/>
        <v>0</v>
      </c>
      <c r="U9" s="308">
        <f t="shared" ca="1" si="3"/>
        <v>0</v>
      </c>
      <c r="V9" s="309">
        <f t="shared" ca="1" si="4"/>
        <v>1</v>
      </c>
      <c r="W9" s="349"/>
      <c r="X9" s="322"/>
      <c r="Y9" s="322"/>
      <c r="Z9" s="484"/>
      <c r="AA9" s="482" t="str">
        <f>B6</f>
        <v>アストーレ</v>
      </c>
      <c r="AB9" s="482" t="s">
        <v>691</v>
      </c>
      <c r="AC9" s="482" t="s">
        <v>564</v>
      </c>
      <c r="AD9" s="482" t="s">
        <v>691</v>
      </c>
      <c r="AE9" s="482" t="str">
        <f>B9</f>
        <v>西　部</v>
      </c>
      <c r="AF9" s="354"/>
    </row>
    <row r="10" spans="1:32" ht="22.5" customHeight="1">
      <c r="B10" s="374"/>
      <c r="C10" s="322"/>
      <c r="D10" s="376"/>
      <c r="E10" s="322"/>
      <c r="F10" s="322"/>
      <c r="G10" s="376"/>
      <c r="H10" s="322"/>
      <c r="I10" s="322"/>
      <c r="J10" s="376"/>
      <c r="K10" s="322"/>
      <c r="L10" s="322"/>
      <c r="M10" s="376"/>
      <c r="N10" s="322"/>
      <c r="O10" s="322"/>
      <c r="P10" s="322"/>
      <c r="Q10" s="322"/>
      <c r="R10" s="322"/>
      <c r="S10" s="322"/>
      <c r="T10" s="322"/>
      <c r="U10" s="322"/>
      <c r="V10" s="322"/>
      <c r="W10" s="322"/>
      <c r="X10" s="322"/>
      <c r="Y10" s="322"/>
      <c r="Z10" s="484"/>
      <c r="AA10" s="482" t="str">
        <f>B7</f>
        <v>松　前</v>
      </c>
      <c r="AB10" s="482" t="s">
        <v>691</v>
      </c>
      <c r="AC10" s="482" t="s">
        <v>564</v>
      </c>
      <c r="AD10" s="482" t="s">
        <v>691</v>
      </c>
      <c r="AE10" s="482" t="str">
        <f>B8</f>
        <v>桔　梗</v>
      </c>
      <c r="AF10" s="354"/>
    </row>
    <row r="11" spans="1:32" ht="7.5" customHeight="1">
      <c r="B11" s="352"/>
      <c r="C11" s="353"/>
      <c r="D11" s="354"/>
      <c r="E11" s="353"/>
      <c r="F11" s="353"/>
      <c r="G11" s="354"/>
      <c r="H11" s="353"/>
      <c r="I11" s="353"/>
      <c r="J11" s="354"/>
      <c r="K11" s="353"/>
      <c r="L11" s="353"/>
      <c r="M11" s="354"/>
      <c r="N11" s="353"/>
      <c r="O11" s="353"/>
      <c r="P11" s="354"/>
      <c r="Q11" s="353"/>
      <c r="R11" s="310"/>
      <c r="S11" s="310"/>
      <c r="T11" s="310"/>
      <c r="Z11" s="354"/>
      <c r="AA11" s="354"/>
      <c r="AB11" s="354"/>
      <c r="AC11" s="354"/>
      <c r="AD11" s="354"/>
      <c r="AE11" s="354"/>
      <c r="AF11" s="354"/>
    </row>
    <row r="12" spans="1:32" ht="7.5" customHeight="1">
      <c r="A12" s="339"/>
      <c r="B12" s="352"/>
      <c r="C12" s="311" t="s">
        <v>510</v>
      </c>
      <c r="D12" s="312"/>
      <c r="E12" s="311" t="s">
        <v>511</v>
      </c>
      <c r="F12" s="311" t="s">
        <v>510</v>
      </c>
      <c r="G12" s="312"/>
      <c r="H12" s="311" t="s">
        <v>511</v>
      </c>
      <c r="I12" s="311" t="s">
        <v>510</v>
      </c>
      <c r="J12" s="312"/>
      <c r="K12" s="311" t="s">
        <v>511</v>
      </c>
      <c r="L12" s="311" t="s">
        <v>510</v>
      </c>
      <c r="M12" s="312"/>
      <c r="N12" s="311" t="s">
        <v>514</v>
      </c>
      <c r="O12" s="311" t="s">
        <v>515</v>
      </c>
      <c r="P12" s="311" t="s">
        <v>516</v>
      </c>
      <c r="Q12" s="311" t="s">
        <v>517</v>
      </c>
      <c r="R12" s="364"/>
      <c r="S12" s="364"/>
      <c r="T12" s="364"/>
      <c r="U12" s="365"/>
      <c r="V12" s="339"/>
      <c r="W12" s="339"/>
      <c r="X12" s="339"/>
      <c r="Y12" s="339"/>
      <c r="Z12" s="354"/>
      <c r="AA12" s="354"/>
      <c r="AB12" s="354"/>
      <c r="AC12" s="354"/>
      <c r="AD12" s="354"/>
      <c r="AE12" s="354"/>
      <c r="AF12" s="354"/>
    </row>
    <row r="13" spans="1:32" ht="7.5" customHeight="1">
      <c r="A13" s="339"/>
      <c r="B13" s="355"/>
      <c r="C13" s="356"/>
      <c r="D13" s="356"/>
      <c r="E13" s="356"/>
      <c r="F13" s="356"/>
      <c r="G13" s="356"/>
      <c r="H13" s="356"/>
      <c r="I13" s="356"/>
      <c r="J13" s="356"/>
      <c r="K13" s="356"/>
      <c r="L13" s="356"/>
      <c r="M13" s="356"/>
      <c r="N13" s="356"/>
      <c r="O13" s="356"/>
      <c r="P13" s="356"/>
      <c r="Q13" s="356"/>
      <c r="R13" s="366"/>
      <c r="S13" s="366"/>
      <c r="T13" s="366"/>
      <c r="U13" s="366"/>
      <c r="V13" s="366"/>
      <c r="W13" s="340"/>
      <c r="X13" s="340"/>
      <c r="Y13" s="340"/>
      <c r="Z13" s="352"/>
      <c r="AA13" s="352"/>
      <c r="AB13" s="352"/>
      <c r="AC13" s="352"/>
      <c r="AD13" s="352"/>
      <c r="AE13" s="352"/>
      <c r="AF13" s="352"/>
    </row>
    <row r="14" spans="1:32" ht="7.5" customHeight="1">
      <c r="B14" s="1040"/>
      <c r="C14" s="1040"/>
      <c r="D14" s="1040"/>
      <c r="E14" s="1040"/>
      <c r="F14" s="1040"/>
      <c r="G14" s="1040"/>
      <c r="H14" s="1040"/>
      <c r="I14" s="1040"/>
      <c r="J14" s="1040"/>
      <c r="K14" s="1040"/>
      <c r="L14" s="1040"/>
      <c r="M14" s="1040"/>
      <c r="N14" s="1040"/>
      <c r="O14" s="1040"/>
      <c r="P14" s="1040"/>
      <c r="Q14" s="1040"/>
      <c r="R14" s="1040"/>
      <c r="S14" s="1040"/>
      <c r="T14" s="1040"/>
      <c r="U14" s="1040"/>
      <c r="V14" s="1040"/>
      <c r="W14" s="1040"/>
      <c r="X14" s="1040"/>
      <c r="Y14" s="1040"/>
      <c r="Z14" s="352"/>
      <c r="AA14" s="352"/>
      <c r="AB14" s="352"/>
      <c r="AC14" s="352"/>
      <c r="AD14" s="352"/>
      <c r="AE14" s="352"/>
      <c r="AF14" s="352"/>
    </row>
    <row r="15" spans="1:32" ht="7.5" customHeight="1">
      <c r="Z15" s="354"/>
      <c r="AA15" s="354" t="s">
        <v>561</v>
      </c>
      <c r="AB15" s="354"/>
      <c r="AC15" s="354"/>
      <c r="AD15" s="354"/>
      <c r="AE15" s="354"/>
      <c r="AF15" s="354"/>
    </row>
    <row r="16" spans="1:32" ht="21" customHeight="1" thickBot="1">
      <c r="B16" s="1029" t="s">
        <v>537</v>
      </c>
      <c r="C16" s="1029"/>
      <c r="D16" s="1029"/>
      <c r="E16" s="1029"/>
      <c r="F16" s="1029"/>
      <c r="L16" s="276"/>
      <c r="M16" s="277"/>
      <c r="N16" s="277"/>
      <c r="O16" s="276"/>
      <c r="P16" s="277"/>
      <c r="Q16" s="1030" t="s">
        <v>505</v>
      </c>
      <c r="R16" s="1030"/>
      <c r="S16" s="1030"/>
      <c r="T16" s="1030"/>
      <c r="U16" s="1030"/>
      <c r="V16" s="1030"/>
      <c r="W16" s="350"/>
      <c r="X16" s="350"/>
      <c r="Y16" s="350"/>
      <c r="Z16" s="354"/>
      <c r="AA16" s="1019" t="s">
        <v>560</v>
      </c>
      <c r="AB16" s="1019"/>
      <c r="AC16" s="354"/>
      <c r="AD16" s="1019" t="s">
        <v>560</v>
      </c>
      <c r="AE16" s="1019"/>
      <c r="AF16" s="354"/>
    </row>
    <row r="17" spans="2:33" ht="22.5" customHeight="1" thickBot="1">
      <c r="B17" s="278" t="s">
        <v>518</v>
      </c>
      <c r="C17" s="1031" t="str">
        <f>B18</f>
        <v>アスルクラロ</v>
      </c>
      <c r="D17" s="1032"/>
      <c r="E17" s="1033"/>
      <c r="F17" s="1034" t="str">
        <f>B19</f>
        <v>七　飯</v>
      </c>
      <c r="G17" s="1032"/>
      <c r="H17" s="1033"/>
      <c r="I17" s="1034" t="str">
        <f>B20</f>
        <v>CORAZON</v>
      </c>
      <c r="J17" s="1032"/>
      <c r="K17" s="1033"/>
      <c r="L17" s="1034" t="str">
        <f>B21</f>
        <v>スクール</v>
      </c>
      <c r="M17" s="1032"/>
      <c r="N17" s="1033"/>
      <c r="O17" s="327" t="s">
        <v>506</v>
      </c>
      <c r="P17" s="279" t="s">
        <v>507</v>
      </c>
      <c r="Q17" s="279" t="s">
        <v>508</v>
      </c>
      <c r="R17" s="279" t="s">
        <v>509</v>
      </c>
      <c r="S17" s="279" t="s">
        <v>510</v>
      </c>
      <c r="T17" s="279" t="s">
        <v>511</v>
      </c>
      <c r="U17" s="280" t="s">
        <v>512</v>
      </c>
      <c r="V17" s="281" t="s">
        <v>513</v>
      </c>
      <c r="W17" s="347"/>
      <c r="X17" s="348"/>
      <c r="Z17" s="481"/>
      <c r="AA17" s="482" t="str">
        <f>B18</f>
        <v>アスルクラロ</v>
      </c>
      <c r="AB17" s="482" t="s">
        <v>691</v>
      </c>
      <c r="AC17" s="482" t="s">
        <v>564</v>
      </c>
      <c r="AD17" s="482" t="s">
        <v>691</v>
      </c>
      <c r="AE17" s="482" t="str">
        <f>B19</f>
        <v>七　飯</v>
      </c>
      <c r="AF17" s="354"/>
    </row>
    <row r="18" spans="2:33" ht="22.5" customHeight="1">
      <c r="B18" s="468" t="s">
        <v>662</v>
      </c>
      <c r="C18" s="1020"/>
      <c r="D18" s="1021"/>
      <c r="E18" s="1022"/>
      <c r="F18" s="282" t="str">
        <f>AB17</f>
        <v>.</v>
      </c>
      <c r="G18" s="283" t="str">
        <f>IF(COUNT(F18,H18)&lt;2,"",TEXT(F18-H18,"○;●;△"))</f>
        <v/>
      </c>
      <c r="H18" s="284" t="str">
        <f>AD17</f>
        <v>.</v>
      </c>
      <c r="I18" s="285" t="str">
        <f>AB19</f>
        <v>.</v>
      </c>
      <c r="J18" s="286" t="str">
        <f>IF(COUNT(I18,K18)&lt;2,"",TEXT(I18-K18,"○;●;△"))</f>
        <v/>
      </c>
      <c r="K18" s="287" t="str">
        <f>AD19</f>
        <v>.</v>
      </c>
      <c r="L18" s="285" t="str">
        <f>AB21</f>
        <v>.</v>
      </c>
      <c r="M18" s="286" t="str">
        <f>IF(COUNT(L18,N18)&lt;2,"",TEXT(L18-N18,"○;●;△"))</f>
        <v/>
      </c>
      <c r="N18" s="323" t="str">
        <f>AD21</f>
        <v>.</v>
      </c>
      <c r="O18" s="314">
        <f>COUNTIF($C18:$N18,O$24)</f>
        <v>0</v>
      </c>
      <c r="P18" s="288">
        <f>COUNTIF($C18:$N18,P$24)</f>
        <v>0</v>
      </c>
      <c r="Q18" s="288">
        <f>COUNTIF($C18:$N18,Q$24)</f>
        <v>0</v>
      </c>
      <c r="R18" s="288">
        <f>O18*3+Q18</f>
        <v>0</v>
      </c>
      <c r="S18" s="288">
        <f>SUMIF($C$24:$N$24,S$17,$C18:$N18)</f>
        <v>0</v>
      </c>
      <c r="T18" s="288">
        <f>SUMIF($C$24:$N$24,T$17,$C18:$N18)</f>
        <v>0</v>
      </c>
      <c r="U18" s="289">
        <f>S18-T18</f>
        <v>0</v>
      </c>
      <c r="V18" s="290">
        <f ca="1">SUMPRODUCT(($R$18:$R$21*10^5+$U$18:$U$21&gt;R18*10^5+U18)*1)+1</f>
        <v>1</v>
      </c>
      <c r="W18" s="349"/>
      <c r="X18" s="322"/>
      <c r="Z18" s="423"/>
      <c r="AA18" s="482" t="str">
        <f>B20</f>
        <v>CORAZON</v>
      </c>
      <c r="AB18" s="482" t="s">
        <v>691</v>
      </c>
      <c r="AC18" s="482" t="s">
        <v>564</v>
      </c>
      <c r="AD18" s="482" t="s">
        <v>691</v>
      </c>
      <c r="AE18" s="482" t="str">
        <f>B21</f>
        <v>スクール</v>
      </c>
      <c r="AF18" s="354"/>
    </row>
    <row r="19" spans="2:33" ht="22.5" customHeight="1">
      <c r="B19" s="469" t="s">
        <v>663</v>
      </c>
      <c r="C19" s="315" t="str">
        <f ca="1">IF(MOD(COLUMN(A1),3)=2,VLOOKUP(OFFSET($F$18,INT(COLUMN(C:C)/3)-1,ROW(A1)*3-MOD(COLUMN(A1)-1,3)-1),{"○","●";"△","△";"●","○"},2,0),OFFSET($F$18,INT(COLUMN(C:C)/3)-1,ROW(A1)*3-MOD(COLUMN(A1)-1,3)-1))</f>
        <v>.</v>
      </c>
      <c r="D19" s="292" t="e">
        <f ca="1">IF(MOD(COLUMN(B1),3)=2,VLOOKUP(OFFSET($F$18,INT(COLUMN(D:D)/3)-1,ROW(B1)*3-MOD(COLUMN(B1)-1,3)-1),{"○","●";"△","△";"●","○"},2,0),OFFSET($F$18,INT(COLUMN(D:D)/3)-1,ROW(B1)*3-MOD(COLUMN(B1)-1,3)-1))</f>
        <v>#N/A</v>
      </c>
      <c r="E19" s="293" t="str">
        <f ca="1">IF(MOD(COLUMN(C1),3)=2,VLOOKUP(OFFSET($F$18,INT(COLUMN(E:E)/3)-1,ROW(C1)*3-MOD(COLUMN(C1)-1,3)-1),{"○","●";"△","△";"●","○"},2,0),OFFSET($F$18,INT(COLUMN(E:E)/3)-1,ROW(C1)*3-MOD(COLUMN(C1)-1,3)-1))</f>
        <v>.</v>
      </c>
      <c r="F19" s="1023"/>
      <c r="G19" s="1024"/>
      <c r="H19" s="1025"/>
      <c r="I19" s="294" t="str">
        <f>AB22</f>
        <v>.</v>
      </c>
      <c r="J19" s="295" t="str">
        <f>IF(COUNT(I19,K19)&lt;2,"",TEXT(I19-K19,"○;●;△"))</f>
        <v/>
      </c>
      <c r="K19" s="296" t="str">
        <f>AD22</f>
        <v>.</v>
      </c>
      <c r="L19" s="297" t="str">
        <f>AB20</f>
        <v>.</v>
      </c>
      <c r="M19" s="292" t="str">
        <f>IF(COUNT(L19,N19)&lt;2,"",TEXT(L19-N19,"○;●;△"))</f>
        <v/>
      </c>
      <c r="N19" s="324" t="str">
        <f>AD20</f>
        <v>.</v>
      </c>
      <c r="O19" s="316">
        <f t="shared" ref="O19:Q21" ca="1" si="5">COUNTIF($C19:$N19,O$24)</f>
        <v>0</v>
      </c>
      <c r="P19" s="299">
        <f t="shared" ca="1" si="5"/>
        <v>0</v>
      </c>
      <c r="Q19" s="299">
        <f t="shared" ca="1" si="5"/>
        <v>0</v>
      </c>
      <c r="R19" s="299">
        <f t="shared" ref="R19:R21" ca="1" si="6">O19*3+Q19</f>
        <v>0</v>
      </c>
      <c r="S19" s="299">
        <f t="shared" ref="S19:T21" ca="1" si="7">SUMIF($C$24:$N$24,S$17,$C19:$N19)</f>
        <v>0</v>
      </c>
      <c r="T19" s="299">
        <f t="shared" ca="1" si="7"/>
        <v>0</v>
      </c>
      <c r="U19" s="300">
        <f t="shared" ref="U19:U21" ca="1" si="8">S19-T19</f>
        <v>0</v>
      </c>
      <c r="V19" s="301">
        <f t="shared" ref="V19:V21" ca="1" si="9">SUMPRODUCT(($R$18:$R$21*10^5+$U$18:$U$21&gt;R19*10^5+U19)*1)+1</f>
        <v>1</v>
      </c>
      <c r="W19" s="349"/>
      <c r="X19" s="322"/>
      <c r="Y19" s="322"/>
      <c r="Z19" s="354"/>
      <c r="AA19" s="482" t="str">
        <f>B18</f>
        <v>アスルクラロ</v>
      </c>
      <c r="AB19" s="482" t="s">
        <v>691</v>
      </c>
      <c r="AC19" s="482" t="s">
        <v>564</v>
      </c>
      <c r="AD19" s="482" t="s">
        <v>691</v>
      </c>
      <c r="AE19" s="482" t="str">
        <f>B20</f>
        <v>CORAZON</v>
      </c>
      <c r="AF19" s="354"/>
    </row>
    <row r="20" spans="2:33" ht="22.5" customHeight="1">
      <c r="B20" s="469" t="s">
        <v>664</v>
      </c>
      <c r="C20" s="315" t="str">
        <f ca="1">IF(MOD(COLUMN(A2),3)=2,VLOOKUP(OFFSET($F$18,INT(COLUMN(C:C)/3)-1,ROW(A2)*3-MOD(COLUMN(A2)-1,3)-1),{"○","●";"△","△";"●","○"},2,0),OFFSET($F$18,INT(COLUMN(C:C)/3)-1,ROW(A2)*3-MOD(COLUMN(A2)-1,3)-1))</f>
        <v>.</v>
      </c>
      <c r="D20" s="292" t="e">
        <f ca="1">IF(MOD(COLUMN(B2),3)=2,VLOOKUP(OFFSET($F$18,INT(COLUMN(D:D)/3)-1,ROW(B2)*3-MOD(COLUMN(B2)-1,3)-1),{"○","●";"△","△";"●","○"},2,0),OFFSET($F$18,INT(COLUMN(D:D)/3)-1,ROW(B2)*3-MOD(COLUMN(B2)-1,3)-1))</f>
        <v>#N/A</v>
      </c>
      <c r="E20" s="293" t="str">
        <f ca="1">IF(MOD(COLUMN(C2),3)=2,VLOOKUP(OFFSET($F$18,INT(COLUMN(E:E)/3)-1,ROW(C2)*3-MOD(COLUMN(C2)-1,3)-1),{"○","●";"△","△";"●","○"},2,0),OFFSET($F$18,INT(COLUMN(E:E)/3)-1,ROW(C2)*3-MOD(COLUMN(C2)-1,3)-1))</f>
        <v>.</v>
      </c>
      <c r="F20" s="302" t="str">
        <f ca="1">IF(MOD(COLUMN(D2),3)=2,VLOOKUP(OFFSET($F$18,INT(COLUMN(F:F)/3)-1,ROW(D2)*3-MOD(COLUMN(D2)-1,3)-1),{"○","●";"△","△";"●","○"},2,0),OFFSET($F$18,INT(COLUMN(F:F)/3)-1,ROW(D2)*3-MOD(COLUMN(D2)-1,3)-1))</f>
        <v>.</v>
      </c>
      <c r="G20" s="292" t="e">
        <f ca="1">IF(MOD(COLUMN(E2),3)=2,VLOOKUP(OFFSET($F$18,INT(COLUMN(G:G)/3)-1,ROW(E2)*3-MOD(COLUMN(E2)-1,3)-1),{"○","●";"△","△";"●","○"},2,0),OFFSET($F$18,INT(COLUMN(G:G)/3)-1,ROW(E2)*3-MOD(COLUMN(E2)-1,3)-1))</f>
        <v>#N/A</v>
      </c>
      <c r="H20" s="293" t="str">
        <f ca="1">IF(MOD(COLUMN(F2),3)=2,VLOOKUP(OFFSET($F$18,INT(COLUMN(H:H)/3)-1,ROW(F2)*3-MOD(COLUMN(F2)-1,3)-1),{"○","●";"△","△";"●","○"},2,0),OFFSET($F$18,INT(COLUMN(H:H)/3)-1,ROW(F2)*3-MOD(COLUMN(F2)-1,3)-1))</f>
        <v>.</v>
      </c>
      <c r="I20" s="1023"/>
      <c r="J20" s="1024"/>
      <c r="K20" s="1025"/>
      <c r="L20" s="282" t="str">
        <f>AB18</f>
        <v>.</v>
      </c>
      <c r="M20" s="283" t="str">
        <f>IF(COUNT(L20,N20)&lt;2,"",TEXT(L20-N20,"○;●;△"))</f>
        <v/>
      </c>
      <c r="N20" s="325" t="str">
        <f>AD18</f>
        <v>.</v>
      </c>
      <c r="O20" s="316">
        <f t="shared" ca="1" si="5"/>
        <v>0</v>
      </c>
      <c r="P20" s="299">
        <f t="shared" ca="1" si="5"/>
        <v>0</v>
      </c>
      <c r="Q20" s="299">
        <f t="shared" ca="1" si="5"/>
        <v>0</v>
      </c>
      <c r="R20" s="299">
        <f t="shared" ca="1" si="6"/>
        <v>0</v>
      </c>
      <c r="S20" s="299">
        <f t="shared" ca="1" si="7"/>
        <v>0</v>
      </c>
      <c r="T20" s="299">
        <f ca="1">SUMIF($C$24:$N$24,T$17,$C20:$N20)</f>
        <v>0</v>
      </c>
      <c r="U20" s="300">
        <f t="shared" ca="1" si="8"/>
        <v>0</v>
      </c>
      <c r="V20" s="301">
        <f t="shared" ca="1" si="9"/>
        <v>1</v>
      </c>
      <c r="W20" s="349"/>
      <c r="X20" s="322"/>
      <c r="Y20" s="322"/>
      <c r="Z20" s="354"/>
      <c r="AA20" s="482" t="str">
        <f>B19</f>
        <v>七　飯</v>
      </c>
      <c r="AB20" s="482" t="s">
        <v>691</v>
      </c>
      <c r="AC20" s="482" t="s">
        <v>564</v>
      </c>
      <c r="AD20" s="482" t="s">
        <v>691</v>
      </c>
      <c r="AE20" s="482" t="str">
        <f>B21</f>
        <v>スクール</v>
      </c>
      <c r="AF20" s="354"/>
    </row>
    <row r="21" spans="2:33" ht="22.5" customHeight="1" thickBot="1">
      <c r="B21" s="470" t="s">
        <v>169</v>
      </c>
      <c r="C21" s="318" t="str">
        <f ca="1">IF(MOD(COLUMN(A3),3)=2,VLOOKUP(OFFSET($F$18,INT(COLUMN(C:C)/3)-1,ROW(A3)*3-MOD(COLUMN(A3)-1,3)-1),{"○","●";"△","△";"●","○"},2,0),OFFSET($F$18,INT(COLUMN(C:C)/3)-1,ROW(A3)*3-MOD(COLUMN(A3)-1,3)-1))</f>
        <v>.</v>
      </c>
      <c r="D21" s="304" t="e">
        <f ca="1">IF(MOD(COLUMN(B3),3)=2,VLOOKUP(OFFSET($F$18,INT(COLUMN(D:D)/3)-1,ROW(B3)*3-MOD(COLUMN(B3)-1,3)-1),{"○","●";"△","△";"●","○"},2,0),OFFSET($F$18,INT(COLUMN(D:D)/3)-1,ROW(B3)*3-MOD(COLUMN(B3)-1,3)-1))</f>
        <v>#N/A</v>
      </c>
      <c r="E21" s="305" t="str">
        <f ca="1">IF(MOD(COLUMN(C3),3)=2,VLOOKUP(OFFSET($F$18,INT(COLUMN(E:E)/3)-1,ROW(C3)*3-MOD(COLUMN(C3)-1,3)-1),{"○","●";"△","△";"●","○"},2,0),OFFSET($F$18,INT(COLUMN(E:E)/3)-1,ROW(C3)*3-MOD(COLUMN(C3)-1,3)-1))</f>
        <v>.</v>
      </c>
      <c r="F21" s="306" t="str">
        <f ca="1">IF(MOD(COLUMN(D3),3)=2,VLOOKUP(OFFSET($F$18,INT(COLUMN(F:F)/3)-1,ROW(D3)*3-MOD(COLUMN(D3)-1,3)-1),{"○","●";"△","△";"●","○"},2,0),OFFSET($F$18,INT(COLUMN(F:F)/3)-1,ROW(D3)*3-MOD(COLUMN(D3)-1,3)-1))</f>
        <v>.</v>
      </c>
      <c r="G21" s="304" t="e">
        <f ca="1">IF(MOD(COLUMN(E3),3)=2,VLOOKUP(OFFSET($F$18,INT(COLUMN(G:G)/3)-1,ROW(E3)*3-MOD(COLUMN(E3)-1,3)-1),{"○","●";"△","△";"●","○"},2,0),OFFSET($F$18,INT(COLUMN(G:G)/3)-1,ROW(E3)*3-MOD(COLUMN(E3)-1,3)-1))</f>
        <v>#N/A</v>
      </c>
      <c r="H21" s="305" t="str">
        <f ca="1">IF(MOD(COLUMN(F3),3)=2,VLOOKUP(OFFSET($F$18,INT(COLUMN(H:H)/3)-1,ROW(F3)*3-MOD(COLUMN(F3)-1,3)-1),{"○","●";"△","△";"●","○"},2,0),OFFSET($F$18,INT(COLUMN(H:H)/3)-1,ROW(F3)*3-MOD(COLUMN(F3)-1,3)-1))</f>
        <v>.</v>
      </c>
      <c r="I21" s="306" t="str">
        <f ca="1">IF(MOD(COLUMN(G3),3)=2,VLOOKUP(OFFSET($F$18,INT(COLUMN(I:I)/3)-1,ROW(G3)*3-MOD(COLUMN(G3)-1,3)-1),{"○","●";"△","△";"●","○"},2,0),OFFSET($F$18,INT(COLUMN(I:I)/3)-1,ROW(G3)*3-MOD(COLUMN(G3)-1,3)-1))</f>
        <v>.</v>
      </c>
      <c r="J21" s="304" t="e">
        <f ca="1">IF(MOD(COLUMN(H3),3)=2,VLOOKUP(OFFSET($F$18,INT(COLUMN(J:J)/3)-1,ROW(H3)*3-MOD(COLUMN(H3)-1,3)-1),{"○","●";"△","△";"●","○"},2,0),OFFSET($F$18,INT(COLUMN(J:J)/3)-1,ROW(H3)*3-MOD(COLUMN(H3)-1,3)-1))</f>
        <v>#N/A</v>
      </c>
      <c r="K21" s="305" t="str">
        <f ca="1">IF(MOD(COLUMN(I3),3)=2,VLOOKUP(OFFSET($F$18,INT(COLUMN(K:K)/3)-1,ROW(I3)*3-MOD(COLUMN(I3)-1,3)-1),{"○","●";"△","△";"●","○"},2,0),OFFSET($F$18,INT(COLUMN(K:K)/3)-1,ROW(I3)*3-MOD(COLUMN(I3)-1,3)-1))</f>
        <v>.</v>
      </c>
      <c r="L21" s="1037"/>
      <c r="M21" s="1038"/>
      <c r="N21" s="1039"/>
      <c r="O21" s="319">
        <f t="shared" ca="1" si="5"/>
        <v>0</v>
      </c>
      <c r="P21" s="307">
        <f t="shared" ca="1" si="5"/>
        <v>0</v>
      </c>
      <c r="Q21" s="307">
        <f t="shared" ca="1" si="5"/>
        <v>0</v>
      </c>
      <c r="R21" s="307">
        <f t="shared" ca="1" si="6"/>
        <v>0</v>
      </c>
      <c r="S21" s="307">
        <f t="shared" ca="1" si="7"/>
        <v>0</v>
      </c>
      <c r="T21" s="307">
        <f t="shared" ca="1" si="7"/>
        <v>0</v>
      </c>
      <c r="U21" s="308">
        <f t="shared" ca="1" si="8"/>
        <v>0</v>
      </c>
      <c r="V21" s="309">
        <f t="shared" ca="1" si="9"/>
        <v>1</v>
      </c>
      <c r="W21" s="349"/>
      <c r="X21" s="322"/>
      <c r="Y21" s="322"/>
      <c r="Z21" s="354"/>
      <c r="AA21" s="482" t="str">
        <f>B18</f>
        <v>アスルクラロ</v>
      </c>
      <c r="AB21" s="482" t="s">
        <v>691</v>
      </c>
      <c r="AC21" s="482" t="s">
        <v>564</v>
      </c>
      <c r="AD21" s="482" t="s">
        <v>691</v>
      </c>
      <c r="AE21" s="482" t="str">
        <f>B21</f>
        <v>スクール</v>
      </c>
      <c r="AF21" s="354"/>
    </row>
    <row r="22" spans="2:33" ht="22.5" customHeight="1">
      <c r="B22" s="370"/>
      <c r="C22" s="367"/>
      <c r="D22" s="371"/>
      <c r="E22" s="367"/>
      <c r="F22" s="367"/>
      <c r="G22" s="371"/>
      <c r="H22" s="367"/>
      <c r="I22" s="367"/>
      <c r="J22" s="371"/>
      <c r="K22" s="367"/>
      <c r="L22" s="367"/>
      <c r="M22" s="371"/>
      <c r="N22" s="367"/>
      <c r="O22" s="369"/>
      <c r="P22" s="369"/>
      <c r="Q22" s="369"/>
      <c r="R22" s="367"/>
      <c r="S22" s="367"/>
      <c r="T22" s="367"/>
      <c r="U22" s="367"/>
      <c r="V22" s="367"/>
      <c r="W22" s="367"/>
      <c r="X22" s="322"/>
      <c r="Y22" s="322"/>
      <c r="Z22" s="354"/>
      <c r="AA22" s="482" t="str">
        <f>B19</f>
        <v>七　飯</v>
      </c>
      <c r="AB22" s="482" t="s">
        <v>691</v>
      </c>
      <c r="AC22" s="482" t="s">
        <v>564</v>
      </c>
      <c r="AD22" s="482" t="s">
        <v>691</v>
      </c>
      <c r="AE22" s="482" t="str">
        <f>B20</f>
        <v>CORAZON</v>
      </c>
      <c r="AF22" s="354"/>
    </row>
    <row r="23" spans="2:33" ht="7.5" customHeight="1">
      <c r="B23" s="360"/>
      <c r="C23" s="353"/>
      <c r="D23" s="354"/>
      <c r="E23" s="353"/>
      <c r="F23" s="353"/>
      <c r="G23" s="354"/>
      <c r="H23" s="353"/>
      <c r="I23" s="353"/>
      <c r="J23" s="354"/>
      <c r="K23" s="353"/>
      <c r="L23" s="353"/>
      <c r="M23" s="354"/>
      <c r="N23" s="353"/>
      <c r="O23" s="353"/>
      <c r="P23" s="354"/>
      <c r="Q23" s="353"/>
      <c r="R23" s="368"/>
      <c r="S23" s="368"/>
      <c r="T23" s="368"/>
      <c r="U23" s="360"/>
      <c r="V23" s="360"/>
      <c r="W23" s="360"/>
      <c r="Z23" s="354"/>
      <c r="AA23" s="354"/>
      <c r="AB23" s="354"/>
      <c r="AC23" s="354"/>
      <c r="AD23" s="354"/>
      <c r="AE23" s="354"/>
      <c r="AF23" s="354"/>
    </row>
    <row r="24" spans="2:33" ht="7.5" customHeight="1">
      <c r="B24" s="360"/>
      <c r="C24" s="320" t="s">
        <v>519</v>
      </c>
      <c r="D24" s="312"/>
      <c r="E24" s="320" t="s">
        <v>520</v>
      </c>
      <c r="F24" s="320" t="s">
        <v>510</v>
      </c>
      <c r="G24" s="312"/>
      <c r="H24" s="320" t="s">
        <v>511</v>
      </c>
      <c r="I24" s="320" t="s">
        <v>510</v>
      </c>
      <c r="J24" s="312"/>
      <c r="K24" s="320" t="s">
        <v>520</v>
      </c>
      <c r="L24" s="320" t="s">
        <v>510</v>
      </c>
      <c r="M24" s="312"/>
      <c r="N24" s="320" t="s">
        <v>520</v>
      </c>
      <c r="O24" s="320" t="s">
        <v>515</v>
      </c>
      <c r="P24" s="320" t="s">
        <v>516</v>
      </c>
      <c r="Q24" s="320" t="s">
        <v>517</v>
      </c>
      <c r="R24" s="321"/>
      <c r="S24" s="321"/>
      <c r="T24" s="321"/>
      <c r="U24" s="313"/>
      <c r="V24" s="360"/>
      <c r="W24" s="360"/>
      <c r="Z24" s="352"/>
      <c r="AA24" s="352"/>
      <c r="AB24" s="352"/>
      <c r="AC24" s="352"/>
      <c r="AD24" s="352"/>
      <c r="AE24" s="352"/>
      <c r="AF24" s="352"/>
    </row>
    <row r="25" spans="2:33" ht="7.5" customHeight="1">
      <c r="B25" s="361"/>
      <c r="C25" s="362"/>
      <c r="D25" s="362"/>
      <c r="E25" s="362"/>
      <c r="F25" s="362"/>
      <c r="G25" s="362"/>
      <c r="H25" s="362"/>
      <c r="I25" s="362"/>
      <c r="J25" s="362"/>
      <c r="K25" s="362"/>
      <c r="L25" s="362"/>
      <c r="M25" s="362"/>
      <c r="N25" s="362"/>
      <c r="O25" s="362"/>
      <c r="P25" s="362"/>
      <c r="Q25" s="362"/>
      <c r="R25" s="362"/>
      <c r="S25" s="362"/>
      <c r="T25" s="362"/>
      <c r="U25" s="362"/>
      <c r="V25" s="362"/>
      <c r="W25" s="363"/>
      <c r="X25" s="273"/>
      <c r="Y25" s="273"/>
      <c r="Z25" s="352"/>
      <c r="AA25" s="352"/>
      <c r="AB25" s="352"/>
      <c r="AC25" s="352"/>
      <c r="AD25" s="352"/>
      <c r="AE25" s="352"/>
      <c r="AF25" s="352"/>
    </row>
    <row r="26" spans="2:33" ht="7.5" customHeight="1">
      <c r="B26" s="1040"/>
      <c r="C26" s="1040"/>
      <c r="D26" s="1040"/>
      <c r="E26" s="1040"/>
      <c r="F26" s="1040"/>
      <c r="G26" s="1040"/>
      <c r="H26" s="1040"/>
      <c r="I26" s="1040"/>
      <c r="J26" s="1040"/>
      <c r="K26" s="1040"/>
      <c r="L26" s="1040"/>
      <c r="M26" s="1040"/>
      <c r="N26" s="1040"/>
      <c r="O26" s="1040"/>
      <c r="P26" s="1040"/>
      <c r="Q26" s="1040"/>
      <c r="R26" s="1040"/>
      <c r="S26" s="1040"/>
      <c r="T26" s="1040"/>
      <c r="U26" s="1040"/>
      <c r="V26" s="1040"/>
      <c r="W26" s="1040"/>
      <c r="X26" s="1040"/>
      <c r="Y26" s="1040"/>
      <c r="Z26" s="352"/>
      <c r="AA26" s="352"/>
      <c r="AB26" s="352"/>
      <c r="AC26" s="352"/>
      <c r="AD26" s="352"/>
      <c r="AE26" s="352"/>
      <c r="AF26" s="352"/>
    </row>
    <row r="27" spans="2:33" ht="7.5" customHeight="1">
      <c r="Z27" s="354"/>
      <c r="AA27" s="354" t="s">
        <v>562</v>
      </c>
      <c r="AB27" s="354"/>
      <c r="AC27" s="354"/>
      <c r="AD27" s="354"/>
      <c r="AE27" s="354"/>
      <c r="AF27" s="354"/>
      <c r="AG27" s="15"/>
    </row>
    <row r="28" spans="2:33" ht="21" customHeight="1" thickBot="1">
      <c r="B28" s="1029" t="s">
        <v>538</v>
      </c>
      <c r="C28" s="1029"/>
      <c r="D28" s="1029"/>
      <c r="E28" s="1029"/>
      <c r="F28" s="1029"/>
      <c r="L28" s="276"/>
      <c r="M28" s="277"/>
      <c r="N28" s="277"/>
      <c r="O28" s="276"/>
      <c r="P28" s="277"/>
      <c r="Q28" s="1030" t="s">
        <v>505</v>
      </c>
      <c r="R28" s="1030"/>
      <c r="S28" s="1030"/>
      <c r="T28" s="1030"/>
      <c r="U28" s="1030"/>
      <c r="V28" s="1030"/>
      <c r="W28" s="350"/>
      <c r="X28" s="350"/>
      <c r="Y28" s="350"/>
      <c r="Z28" s="354"/>
      <c r="AA28" s="1019" t="s">
        <v>560</v>
      </c>
      <c r="AB28" s="1019"/>
      <c r="AC28" s="354"/>
      <c r="AD28" s="1019" t="s">
        <v>560</v>
      </c>
      <c r="AE28" s="1019"/>
      <c r="AF28" s="354"/>
      <c r="AG28" s="15"/>
    </row>
    <row r="29" spans="2:33" ht="22.5" customHeight="1" thickBot="1">
      <c r="B29" s="278" t="s">
        <v>518</v>
      </c>
      <c r="C29" s="1031" t="str">
        <f>B30</f>
        <v>乙　部</v>
      </c>
      <c r="D29" s="1032"/>
      <c r="E29" s="1033"/>
      <c r="F29" s="1034" t="str">
        <f>B31</f>
        <v>砂　原</v>
      </c>
      <c r="G29" s="1032"/>
      <c r="H29" s="1033"/>
      <c r="I29" s="1034" t="str">
        <f>B32</f>
        <v>旭　岡</v>
      </c>
      <c r="J29" s="1032"/>
      <c r="K29" s="1033"/>
      <c r="L29" s="1034" t="str">
        <f>B33</f>
        <v>亀　田</v>
      </c>
      <c r="M29" s="1032"/>
      <c r="N29" s="1033"/>
      <c r="O29" s="327" t="s">
        <v>506</v>
      </c>
      <c r="P29" s="279" t="s">
        <v>507</v>
      </c>
      <c r="Q29" s="279" t="s">
        <v>508</v>
      </c>
      <c r="R29" s="279" t="s">
        <v>509</v>
      </c>
      <c r="S29" s="279" t="s">
        <v>510</v>
      </c>
      <c r="T29" s="279" t="s">
        <v>511</v>
      </c>
      <c r="U29" s="280" t="s">
        <v>512</v>
      </c>
      <c r="V29" s="373" t="s">
        <v>513</v>
      </c>
      <c r="W29" s="347"/>
      <c r="X29" s="348"/>
      <c r="Y29" s="348"/>
      <c r="Z29" s="354"/>
      <c r="AA29" s="482" t="str">
        <f>B30</f>
        <v>乙　部</v>
      </c>
      <c r="AB29" s="482" t="s">
        <v>691</v>
      </c>
      <c r="AC29" s="482" t="s">
        <v>564</v>
      </c>
      <c r="AD29" s="482" t="s">
        <v>691</v>
      </c>
      <c r="AE29" s="482" t="str">
        <f>B31</f>
        <v>砂　原</v>
      </c>
      <c r="AF29" s="354"/>
      <c r="AG29" s="15"/>
    </row>
    <row r="30" spans="2:33" ht="22.5" customHeight="1">
      <c r="B30" s="468" t="s">
        <v>667</v>
      </c>
      <c r="C30" s="1020"/>
      <c r="D30" s="1021"/>
      <c r="E30" s="1022"/>
      <c r="F30" s="282" t="str">
        <f>AB29</f>
        <v>.</v>
      </c>
      <c r="G30" s="283" t="str">
        <f>IF(COUNT(F30,H30)&lt;2,"",TEXT(F30-H30,"○;●;△"))</f>
        <v/>
      </c>
      <c r="H30" s="284" t="str">
        <f>AD29</f>
        <v>.</v>
      </c>
      <c r="I30" s="285" t="str">
        <f>AB31</f>
        <v>.</v>
      </c>
      <c r="J30" s="286" t="str">
        <f>IF(COUNT(I30,K30)&lt;2,"",TEXT(I30-K30,"○;●;△"))</f>
        <v/>
      </c>
      <c r="K30" s="287" t="str">
        <f>AD31</f>
        <v>.</v>
      </c>
      <c r="L30" s="285" t="str">
        <f>AB33</f>
        <v>.</v>
      </c>
      <c r="M30" s="286" t="str">
        <f>IF(COUNT(L30,N30)&lt;2,"",TEXT(L30-N30,"○;●;△"))</f>
        <v/>
      </c>
      <c r="N30" s="287" t="str">
        <f>AD33</f>
        <v>.</v>
      </c>
      <c r="O30" s="314">
        <f>COUNTIF($C30:$N30,O$36)</f>
        <v>0</v>
      </c>
      <c r="P30" s="288">
        <f>COUNTIF($C30:$N30,P$36)</f>
        <v>0</v>
      </c>
      <c r="Q30" s="288">
        <f>COUNTIF($C30:$N30,Q$36)</f>
        <v>0</v>
      </c>
      <c r="R30" s="288">
        <f>O30*3+Q30</f>
        <v>0</v>
      </c>
      <c r="S30" s="288">
        <f>SUMIF($C$36:$N$36,S$29,$C30:$N30)</f>
        <v>0</v>
      </c>
      <c r="T30" s="288">
        <f>SUMIF($C$36:$N$36,T$29,$C30:$N30)</f>
        <v>0</v>
      </c>
      <c r="U30" s="289">
        <f>S30-T30</f>
        <v>0</v>
      </c>
      <c r="V30" s="377">
        <f ca="1">SUMPRODUCT(($R$30:$R$33*10^5+$U$30:$U$33&gt;R30*10^5+U30)*1)+1</f>
        <v>1</v>
      </c>
      <c r="W30" s="349"/>
      <c r="X30" s="322"/>
      <c r="Y30" s="322"/>
      <c r="Z30" s="354"/>
      <c r="AA30" s="482" t="str">
        <f>B32</f>
        <v>旭　岡</v>
      </c>
      <c r="AB30" s="482" t="s">
        <v>691</v>
      </c>
      <c r="AC30" s="482" t="s">
        <v>564</v>
      </c>
      <c r="AD30" s="482" t="s">
        <v>691</v>
      </c>
      <c r="AE30" s="482" t="str">
        <f>B33</f>
        <v>亀　田</v>
      </c>
      <c r="AF30" s="354"/>
      <c r="AG30" s="15"/>
    </row>
    <row r="31" spans="2:33" ht="22.5" customHeight="1">
      <c r="B31" s="469" t="s">
        <v>668</v>
      </c>
      <c r="C31" s="315" t="str">
        <f ca="1">IF(MOD(COLUMN(A1),3)=2,VLOOKUP(OFFSET($F$30,INT(COLUMN(C:C)/3)-1,ROW(A1)*3-MOD(COLUMN(A1)-1,3)-1),{"○","●";"△","△";"●","○"},2,0),OFFSET($F$30,INT(COLUMN(C:C)/3)-1,ROW(A1)*3-MOD(COLUMN(A1)-1,3)-1))</f>
        <v>.</v>
      </c>
      <c r="D31" s="292" t="e">
        <f ca="1">IF(MOD(COLUMN(B1),3)=2,VLOOKUP(OFFSET($F$30,INT(COLUMN(D:D)/3)-1,ROW(B1)*3-MOD(COLUMN(B1)-1,3)-1),{"○","●";"△","△";"●","○"},2,0),OFFSET($F$30,INT(COLUMN(D:D)/3)-1,ROW(B1)*3-MOD(COLUMN(B1)-1,3)-1))</f>
        <v>#N/A</v>
      </c>
      <c r="E31" s="293" t="str">
        <f ca="1">IF(MOD(COLUMN(C1),3)=2,VLOOKUP(OFFSET($F$30,INT(COLUMN(E:E)/3)-1,ROW(C1)*3-MOD(COLUMN(C1)-1,3)-1),{"○","●";"△","△";"●","○"},2,0),OFFSET($F$30,INT(COLUMN(E:E)/3)-1,ROW(C1)*3-MOD(COLUMN(C1)-1,3)-1))</f>
        <v>.</v>
      </c>
      <c r="F31" s="1023"/>
      <c r="G31" s="1024"/>
      <c r="H31" s="1025"/>
      <c r="I31" s="294" t="str">
        <f>AB34</f>
        <v>.</v>
      </c>
      <c r="J31" s="295" t="str">
        <f>IF(COUNT(I31,K31)&lt;2,"",TEXT(I31-K31,"○;●;△"))</f>
        <v/>
      </c>
      <c r="K31" s="296" t="str">
        <f>AD34</f>
        <v>.</v>
      </c>
      <c r="L31" s="297" t="str">
        <f>AB32</f>
        <v>.</v>
      </c>
      <c r="M31" s="292" t="str">
        <f>IF(COUNT(L31,N31)&lt;2,"",TEXT(L31-N31,"○;●;△"))</f>
        <v/>
      </c>
      <c r="N31" s="298" t="str">
        <f>AD32</f>
        <v>.</v>
      </c>
      <c r="O31" s="316">
        <f t="shared" ref="O31:Q33" ca="1" si="10">COUNTIF($C31:$N31,O$36)</f>
        <v>0</v>
      </c>
      <c r="P31" s="299">
        <f t="shared" ca="1" si="10"/>
        <v>0</v>
      </c>
      <c r="Q31" s="299">
        <f t="shared" ca="1" si="10"/>
        <v>0</v>
      </c>
      <c r="R31" s="299">
        <f t="shared" ref="R31:R33" ca="1" si="11">O31*3+Q31</f>
        <v>0</v>
      </c>
      <c r="S31" s="299">
        <f t="shared" ref="S31:T33" ca="1" si="12">SUMIF($C$36:$N$36,S$29,$C31:$N31)</f>
        <v>0</v>
      </c>
      <c r="T31" s="299">
        <f t="shared" ca="1" si="12"/>
        <v>0</v>
      </c>
      <c r="U31" s="300">
        <f t="shared" ref="U31:U33" ca="1" si="13">S31-T31</f>
        <v>0</v>
      </c>
      <c r="V31" s="378">
        <f t="shared" ref="V31:V33" ca="1" si="14">SUMPRODUCT(($R$30:$R$33*10^5+$U$30:$U$33&gt;R31*10^5+U31)*1)+1</f>
        <v>1</v>
      </c>
      <c r="W31" s="349"/>
      <c r="X31" s="322"/>
      <c r="Y31" s="322"/>
      <c r="Z31" s="354"/>
      <c r="AA31" s="482" t="str">
        <f>B30</f>
        <v>乙　部</v>
      </c>
      <c r="AB31" s="482" t="s">
        <v>691</v>
      </c>
      <c r="AC31" s="482" t="s">
        <v>564</v>
      </c>
      <c r="AD31" s="482" t="s">
        <v>691</v>
      </c>
      <c r="AE31" s="482" t="str">
        <f>B32</f>
        <v>旭　岡</v>
      </c>
      <c r="AF31" s="354"/>
      <c r="AG31" s="15"/>
    </row>
    <row r="32" spans="2:33" ht="22.5" customHeight="1">
      <c r="B32" s="469" t="s">
        <v>666</v>
      </c>
      <c r="C32" s="315" t="str">
        <f ca="1">IF(MOD(COLUMN(A2),3)=2,VLOOKUP(OFFSET($F$30,INT(COLUMN(C:C)/3)-1,ROW(A2)*3-MOD(COLUMN(A2)-1,3)-1),{"○","●";"△","△";"●","○"},2,0),OFFSET($F$30,INT(COLUMN(C:C)/3)-1,ROW(A2)*3-MOD(COLUMN(A2)-1,3)-1))</f>
        <v>.</v>
      </c>
      <c r="D32" s="292" t="e">
        <f ca="1">IF(MOD(COLUMN(B2),3)=2,VLOOKUP(OFFSET($F$30,INT(COLUMN(D:D)/3)-1,ROW(B2)*3-MOD(COLUMN(B2)-1,3)-1),{"○","●";"△","△";"●","○"},2,0),OFFSET($F$30,INT(COLUMN(D:D)/3)-1,ROW(B2)*3-MOD(COLUMN(B2)-1,3)-1))</f>
        <v>#N/A</v>
      </c>
      <c r="E32" s="291" t="str">
        <f ca="1">IF(MOD(COLUMN(C2),3)=2,VLOOKUP(OFFSET($F$30,INT(COLUMN(E:E)/3)-1,ROW(C2)*3-MOD(COLUMN(C2)-1,3)-1),{"○","●";"△","△";"●","○"},2,0),OFFSET($F$30,INT(COLUMN(E:E)/3)-1,ROW(C2)*3-MOD(COLUMN(C2)-1,3)-1))</f>
        <v>.</v>
      </c>
      <c r="F32" s="302" t="str">
        <f ca="1">IF(MOD(COLUMN(D2),3)=2,VLOOKUP(OFFSET($F$30,INT(COLUMN(F:F)/3)-1,ROW(D2)*3-MOD(COLUMN(D2)-1,3)-1),{"○","●";"△","△";"●","○"},2,0),OFFSET($F$30,INT(COLUMN(F:F)/3)-1,ROW(D2)*3-MOD(COLUMN(D2)-1,3)-1))</f>
        <v>.</v>
      </c>
      <c r="G32" s="292" t="e">
        <f ca="1">IF(MOD(COLUMN(E2),3)=2,VLOOKUP(OFFSET($F$30,INT(COLUMN(G:G)/3)-1,ROW(E2)*3-MOD(COLUMN(E2)-1,3)-1),{"○","●";"△","△";"●","○"},2,0),OFFSET($F$30,INT(COLUMN(G:G)/3)-1,ROW(E2)*3-MOD(COLUMN(E2)-1,3)-1))</f>
        <v>#N/A</v>
      </c>
      <c r="H32" s="293" t="str">
        <f ca="1">IF(MOD(COLUMN(F2),3)=2,VLOOKUP(OFFSET($F$30,INT(COLUMN(H:H)/3)-1,ROW(F2)*3-MOD(COLUMN(F2)-1,3)-1),{"○","●";"△","△";"●","○"},2,0),OFFSET($F$30,INT(COLUMN(H:H)/3)-1,ROW(F2)*3-MOD(COLUMN(F2)-1,3)-1))</f>
        <v>.</v>
      </c>
      <c r="I32" s="1023"/>
      <c r="J32" s="1024"/>
      <c r="K32" s="1025"/>
      <c r="L32" s="282" t="str">
        <f>AB30</f>
        <v>.</v>
      </c>
      <c r="M32" s="283" t="str">
        <f>IF(COUNT(L32,N32)&lt;2,"",TEXT(L32-N32,"○;●;△"))</f>
        <v/>
      </c>
      <c r="N32" s="284" t="str">
        <f>AD30</f>
        <v>.</v>
      </c>
      <c r="O32" s="316">
        <f t="shared" ca="1" si="10"/>
        <v>0</v>
      </c>
      <c r="P32" s="299">
        <f t="shared" ca="1" si="10"/>
        <v>0</v>
      </c>
      <c r="Q32" s="299">
        <f t="shared" ca="1" si="10"/>
        <v>0</v>
      </c>
      <c r="R32" s="299">
        <f t="shared" ca="1" si="11"/>
        <v>0</v>
      </c>
      <c r="S32" s="299">
        <f t="shared" ca="1" si="12"/>
        <v>0</v>
      </c>
      <c r="T32" s="299">
        <f t="shared" ca="1" si="12"/>
        <v>0</v>
      </c>
      <c r="U32" s="300">
        <f t="shared" ca="1" si="13"/>
        <v>0</v>
      </c>
      <c r="V32" s="378">
        <f t="shared" ca="1" si="14"/>
        <v>1</v>
      </c>
      <c r="W32" s="349"/>
      <c r="X32" s="322"/>
      <c r="Y32" s="322"/>
      <c r="Z32" s="354"/>
      <c r="AA32" s="482" t="str">
        <f>B31</f>
        <v>砂　原</v>
      </c>
      <c r="AB32" s="482" t="s">
        <v>691</v>
      </c>
      <c r="AC32" s="482" t="s">
        <v>564</v>
      </c>
      <c r="AD32" s="482" t="s">
        <v>691</v>
      </c>
      <c r="AE32" s="482" t="str">
        <f>B33</f>
        <v>亀　田</v>
      </c>
      <c r="AF32" s="354"/>
      <c r="AG32" s="15"/>
    </row>
    <row r="33" spans="1:33" ht="22.5" customHeight="1" thickBot="1">
      <c r="B33" s="470" t="s">
        <v>669</v>
      </c>
      <c r="C33" s="318" t="str">
        <f ca="1">IF(MOD(COLUMN(A3),3)=2,VLOOKUP(OFFSET($F$30,INT(COLUMN(C:C)/3)-1,ROW(A3)*3-MOD(COLUMN(A3)-1,3)-1),{"○","●";"△","△";"●","○"},2,0),OFFSET($F$30,INT(COLUMN(C:C)/3)-1,ROW(A3)*3-MOD(COLUMN(A3)-1,3)-1))</f>
        <v>.</v>
      </c>
      <c r="D33" s="304" t="e">
        <f ca="1">IF(MOD(COLUMN(B3),3)=2,VLOOKUP(OFFSET($F$30,INT(COLUMN(D:D)/3)-1,ROW(B3)*3-MOD(COLUMN(B3)-1,3)-1),{"○","●";"△","△";"●","○"},2,0),OFFSET($F$30,INT(COLUMN(D:D)/3)-1,ROW(B3)*3-MOD(COLUMN(B3)-1,3)-1))</f>
        <v>#N/A</v>
      </c>
      <c r="E33" s="303" t="str">
        <f ca="1">IF(MOD(COLUMN(C3),3)=2,VLOOKUP(OFFSET($F$30,INT(COLUMN(E:E)/3)-1,ROW(C3)*3-MOD(COLUMN(C3)-1,3)-1),{"○","●";"△","△";"●","○"},2,0),OFFSET($F$30,INT(COLUMN(E:E)/3)-1,ROW(C3)*3-MOD(COLUMN(C3)-1,3)-1))</f>
        <v>.</v>
      </c>
      <c r="F33" s="306" t="str">
        <f ca="1">IF(MOD(COLUMN(D3),3)=2,VLOOKUP(OFFSET($F$30,INT(COLUMN(F:F)/3)-1,ROW(D3)*3-MOD(COLUMN(D3)-1,3)-1),{"○","●";"△","△";"●","○"},2,0),OFFSET($F$30,INT(COLUMN(F:F)/3)-1,ROW(D3)*3-MOD(COLUMN(D3)-1,3)-1))</f>
        <v>.</v>
      </c>
      <c r="G33" s="304" t="e">
        <f ca="1">IF(MOD(COLUMN(E3),3)=2,VLOOKUP(OFFSET($F$30,INT(COLUMN(G:G)/3)-1,ROW(E3)*3-MOD(COLUMN(E3)-1,3)-1),{"○","●";"△","△";"●","○"},2,0),OFFSET($F$30,INT(COLUMN(G:G)/3)-1,ROW(E3)*3-MOD(COLUMN(E3)-1,3)-1))</f>
        <v>#N/A</v>
      </c>
      <c r="H33" s="305" t="str">
        <f ca="1">IF(MOD(COLUMN(F3),3)=2,VLOOKUP(OFFSET($F$30,INT(COLUMN(H:H)/3)-1,ROW(F3)*3-MOD(COLUMN(F3)-1,3)-1),{"○","●";"△","△";"●","○"},2,0),OFFSET($F$30,INT(COLUMN(H:H)/3)-1,ROW(F3)*3-MOD(COLUMN(F3)-1,3)-1))</f>
        <v>.</v>
      </c>
      <c r="I33" s="306" t="str">
        <f ca="1">IF(MOD(COLUMN(G3),3)=2,VLOOKUP(OFFSET($F$30,INT(COLUMN(I:I)/3)-1,ROW(G3)*3-MOD(COLUMN(G3)-1,3)-1),{"○","●";"△","△";"●","○"},2,0),OFFSET($F$30,INT(COLUMN(I:I)/3)-1,ROW(G3)*3-MOD(COLUMN(G3)-1,3)-1))</f>
        <v>.</v>
      </c>
      <c r="J33" s="304" t="e">
        <f ca="1">IF(MOD(COLUMN(H3),3)=2,VLOOKUP(OFFSET($F$30,INT(COLUMN(J:J)/3)-1,ROW(H3)*3-MOD(COLUMN(H3)-1,3)-1),{"○","●";"△","△";"●","○"},2,0),OFFSET($F$30,INT(COLUMN(J:J)/3)-1,ROW(H3)*3-MOD(COLUMN(H3)-1,3)-1))</f>
        <v>#N/A</v>
      </c>
      <c r="K33" s="305" t="str">
        <f ca="1">IF(MOD(COLUMN(I3),3)=2,VLOOKUP(OFFSET($F$30,INT(COLUMN(K:K)/3)-1,ROW(I3)*3-MOD(COLUMN(I3)-1,3)-1),{"○","●";"△","△";"●","○"},2,0),OFFSET($F$30,INT(COLUMN(K:K)/3)-1,ROW(I3)*3-MOD(COLUMN(I3)-1,3)-1))</f>
        <v>.</v>
      </c>
      <c r="L33" s="1037"/>
      <c r="M33" s="1038"/>
      <c r="N33" s="1039"/>
      <c r="O33" s="319">
        <f t="shared" ca="1" si="10"/>
        <v>0</v>
      </c>
      <c r="P33" s="307">
        <f t="shared" ca="1" si="10"/>
        <v>0</v>
      </c>
      <c r="Q33" s="307">
        <f t="shared" ca="1" si="10"/>
        <v>0</v>
      </c>
      <c r="R33" s="307">
        <f t="shared" ca="1" si="11"/>
        <v>0</v>
      </c>
      <c r="S33" s="307">
        <f t="shared" ca="1" si="12"/>
        <v>0</v>
      </c>
      <c r="T33" s="307">
        <f t="shared" ca="1" si="12"/>
        <v>0</v>
      </c>
      <c r="U33" s="308">
        <f t="shared" ca="1" si="13"/>
        <v>0</v>
      </c>
      <c r="V33" s="379">
        <f t="shared" ca="1" si="14"/>
        <v>1</v>
      </c>
      <c r="W33" s="349"/>
      <c r="X33" s="322"/>
      <c r="Y33" s="322"/>
      <c r="Z33" s="354"/>
      <c r="AA33" s="482" t="str">
        <f>B30</f>
        <v>乙　部</v>
      </c>
      <c r="AB33" s="482" t="s">
        <v>691</v>
      </c>
      <c r="AC33" s="482" t="s">
        <v>564</v>
      </c>
      <c r="AD33" s="482" t="s">
        <v>691</v>
      </c>
      <c r="AE33" s="482" t="str">
        <f>B33</f>
        <v>亀　田</v>
      </c>
      <c r="AF33" s="354"/>
      <c r="AG33" s="15"/>
    </row>
    <row r="34" spans="1:33" ht="22.5" customHeight="1">
      <c r="B34" s="374"/>
      <c r="C34" s="322"/>
      <c r="D34" s="376"/>
      <c r="E34" s="322"/>
      <c r="F34" s="322"/>
      <c r="G34" s="376"/>
      <c r="H34" s="322"/>
      <c r="I34" s="322"/>
      <c r="J34" s="376"/>
      <c r="K34" s="322"/>
      <c r="L34" s="322"/>
      <c r="M34" s="376"/>
      <c r="N34" s="322"/>
      <c r="O34" s="375"/>
      <c r="P34" s="375"/>
      <c r="Q34" s="375"/>
      <c r="R34" s="322"/>
      <c r="S34" s="322"/>
      <c r="T34" s="322"/>
      <c r="U34" s="322"/>
      <c r="V34" s="322"/>
      <c r="W34" s="322"/>
      <c r="X34" s="322"/>
      <c r="Y34" s="322"/>
      <c r="Z34" s="354"/>
      <c r="AA34" s="482" t="str">
        <f>B31</f>
        <v>砂　原</v>
      </c>
      <c r="AB34" s="482" t="s">
        <v>691</v>
      </c>
      <c r="AC34" s="482" t="s">
        <v>564</v>
      </c>
      <c r="AD34" s="482" t="s">
        <v>691</v>
      </c>
      <c r="AE34" s="482" t="str">
        <f>B32</f>
        <v>旭　岡</v>
      </c>
      <c r="AF34" s="354"/>
      <c r="AG34" s="15"/>
    </row>
    <row r="35" spans="1:33" ht="7.5" customHeight="1">
      <c r="B35" s="339"/>
      <c r="C35" s="353"/>
      <c r="D35" s="354"/>
      <c r="E35" s="353"/>
      <c r="F35" s="353"/>
      <c r="G35" s="354"/>
      <c r="H35" s="353"/>
      <c r="I35" s="353"/>
      <c r="J35" s="354"/>
      <c r="K35" s="353"/>
      <c r="L35" s="353"/>
      <c r="M35" s="354"/>
      <c r="N35" s="353"/>
      <c r="O35" s="353"/>
      <c r="P35" s="354"/>
      <c r="Q35" s="353"/>
      <c r="R35" s="372"/>
      <c r="S35" s="372"/>
      <c r="T35" s="372"/>
      <c r="U35" s="339"/>
      <c r="V35" s="339"/>
      <c r="W35" s="339"/>
      <c r="X35" s="339"/>
      <c r="Y35" s="339"/>
      <c r="Z35" s="354"/>
      <c r="AA35" s="354"/>
      <c r="AB35" s="354"/>
      <c r="AC35" s="354"/>
      <c r="AD35" s="354"/>
      <c r="AE35" s="354"/>
      <c r="AF35" s="354"/>
      <c r="AG35" s="15"/>
    </row>
    <row r="36" spans="1:33" ht="7.5" customHeight="1">
      <c r="B36" s="339"/>
      <c r="C36" s="320" t="s">
        <v>510</v>
      </c>
      <c r="D36" s="312"/>
      <c r="E36" s="320" t="s">
        <v>520</v>
      </c>
      <c r="F36" s="320" t="s">
        <v>510</v>
      </c>
      <c r="G36" s="312"/>
      <c r="H36" s="320" t="s">
        <v>520</v>
      </c>
      <c r="I36" s="320" t="s">
        <v>519</v>
      </c>
      <c r="J36" s="312"/>
      <c r="K36" s="320" t="s">
        <v>511</v>
      </c>
      <c r="L36" s="320" t="s">
        <v>510</v>
      </c>
      <c r="M36" s="312"/>
      <c r="N36" s="320" t="s">
        <v>520</v>
      </c>
      <c r="O36" s="320" t="s">
        <v>515</v>
      </c>
      <c r="P36" s="320" t="s">
        <v>516</v>
      </c>
      <c r="Q36" s="320" t="s">
        <v>517</v>
      </c>
      <c r="R36" s="364"/>
      <c r="S36" s="364"/>
      <c r="T36" s="364"/>
      <c r="U36" s="365"/>
      <c r="V36" s="339"/>
      <c r="W36" s="339"/>
      <c r="X36" s="339"/>
      <c r="Y36" s="339"/>
      <c r="Z36" s="354"/>
      <c r="AA36" s="354"/>
      <c r="AB36" s="354"/>
      <c r="AC36" s="354"/>
      <c r="AD36" s="354"/>
      <c r="AE36" s="354"/>
      <c r="AF36" s="354"/>
      <c r="AG36" s="15"/>
    </row>
    <row r="37" spans="1:33" ht="7.5" customHeight="1">
      <c r="B37" s="271"/>
      <c r="C37" s="366"/>
      <c r="D37" s="366"/>
      <c r="E37" s="366"/>
      <c r="F37" s="366"/>
      <c r="G37" s="366"/>
      <c r="H37" s="366"/>
      <c r="I37" s="366"/>
      <c r="J37" s="366"/>
      <c r="K37" s="366"/>
      <c r="L37" s="366"/>
      <c r="M37" s="366"/>
      <c r="N37" s="366"/>
      <c r="O37" s="366"/>
      <c r="P37" s="366"/>
      <c r="Q37" s="366"/>
      <c r="R37" s="366"/>
      <c r="S37" s="366"/>
      <c r="T37" s="366"/>
      <c r="U37" s="366"/>
      <c r="V37" s="366"/>
      <c r="W37" s="340"/>
      <c r="X37" s="340"/>
      <c r="Y37" s="340"/>
      <c r="Z37" s="354"/>
      <c r="AA37" s="354"/>
      <c r="AB37" s="354"/>
      <c r="AC37" s="354"/>
      <c r="AD37" s="354"/>
      <c r="AE37" s="354"/>
      <c r="AF37" s="354"/>
      <c r="AG37" s="15"/>
    </row>
    <row r="38" spans="1:33" ht="8.25" customHeight="1">
      <c r="B38" s="1036"/>
      <c r="C38" s="1036"/>
      <c r="D38" s="1036"/>
      <c r="E38" s="1036"/>
      <c r="F38" s="1036"/>
      <c r="G38" s="1036"/>
      <c r="H38" s="1036"/>
      <c r="I38" s="1036"/>
      <c r="J38" s="1036"/>
      <c r="K38" s="1036"/>
      <c r="L38" s="1036"/>
      <c r="M38" s="1036"/>
      <c r="N38" s="1036"/>
      <c r="O38" s="1036"/>
      <c r="P38" s="1036"/>
      <c r="Q38" s="1036"/>
      <c r="R38" s="1036"/>
      <c r="S38" s="1036"/>
      <c r="T38" s="1036"/>
      <c r="U38" s="1036"/>
      <c r="V38" s="1036"/>
      <c r="W38" s="1036"/>
      <c r="X38" s="1036"/>
      <c r="Y38" s="1036"/>
      <c r="Z38" s="354"/>
      <c r="AA38" s="354"/>
      <c r="AB38" s="354"/>
      <c r="AC38" s="354"/>
      <c r="AD38" s="354"/>
      <c r="AE38" s="354"/>
      <c r="AF38" s="354"/>
      <c r="AG38" s="15"/>
    </row>
    <row r="39" spans="1:33" ht="7.5" customHeight="1">
      <c r="Z39" s="354"/>
      <c r="AA39" s="354" t="s">
        <v>563</v>
      </c>
      <c r="AB39" s="354"/>
      <c r="AC39" s="354"/>
      <c r="AD39" s="354"/>
      <c r="AE39" s="354"/>
      <c r="AF39" s="354"/>
      <c r="AG39" s="15"/>
    </row>
    <row r="40" spans="1:33" ht="21" customHeight="1" thickBot="1">
      <c r="B40" s="1029" t="s">
        <v>539</v>
      </c>
      <c r="C40" s="1029"/>
      <c r="D40" s="1029"/>
      <c r="E40" s="1029"/>
      <c r="F40" s="1029"/>
      <c r="L40" s="276"/>
      <c r="M40" s="277"/>
      <c r="N40" s="277"/>
      <c r="O40" s="276"/>
      <c r="P40" s="277"/>
      <c r="Q40" s="1030" t="s">
        <v>505</v>
      </c>
      <c r="R40" s="1030"/>
      <c r="S40" s="1030"/>
      <c r="T40" s="1030"/>
      <c r="U40" s="1030"/>
      <c r="V40" s="1030"/>
      <c r="W40" s="350"/>
      <c r="X40" s="350"/>
      <c r="Y40" s="350"/>
      <c r="Z40" s="354"/>
      <c r="AA40" s="1019" t="s">
        <v>560</v>
      </c>
      <c r="AB40" s="1019"/>
      <c r="AC40" s="354"/>
      <c r="AD40" s="1019" t="s">
        <v>560</v>
      </c>
      <c r="AE40" s="1019"/>
      <c r="AF40" s="354"/>
      <c r="AG40" s="15"/>
    </row>
    <row r="41" spans="1:33" ht="22.5" customHeight="1" thickBot="1">
      <c r="B41" s="278" t="s">
        <v>518</v>
      </c>
      <c r="C41" s="1031" t="str">
        <f>B42</f>
        <v>プリマ</v>
      </c>
      <c r="D41" s="1032"/>
      <c r="E41" s="1033"/>
      <c r="F41" s="1034" t="str">
        <f>B43</f>
        <v>サン・スポA</v>
      </c>
      <c r="G41" s="1032"/>
      <c r="H41" s="1033"/>
      <c r="I41" s="1034" t="str">
        <f>B44</f>
        <v>えさん</v>
      </c>
      <c r="J41" s="1032"/>
      <c r="K41" s="1033"/>
      <c r="L41" s="1034" t="str">
        <f>B45</f>
        <v>港</v>
      </c>
      <c r="M41" s="1032"/>
      <c r="N41" s="1035"/>
      <c r="O41" s="327" t="s">
        <v>506</v>
      </c>
      <c r="P41" s="279" t="s">
        <v>507</v>
      </c>
      <c r="Q41" s="279" t="s">
        <v>508</v>
      </c>
      <c r="R41" s="279" t="s">
        <v>509</v>
      </c>
      <c r="S41" s="279" t="s">
        <v>510</v>
      </c>
      <c r="T41" s="279" t="s">
        <v>511</v>
      </c>
      <c r="U41" s="280" t="s">
        <v>512</v>
      </c>
      <c r="V41" s="281" t="s">
        <v>513</v>
      </c>
      <c r="W41" s="347"/>
      <c r="X41" s="348"/>
      <c r="Y41" s="348"/>
      <c r="Z41" s="354"/>
      <c r="AA41" s="482" t="str">
        <f>B42</f>
        <v>プリマ</v>
      </c>
      <c r="AB41" s="482" t="s">
        <v>691</v>
      </c>
      <c r="AC41" s="482" t="s">
        <v>564</v>
      </c>
      <c r="AD41" s="482" t="s">
        <v>691</v>
      </c>
      <c r="AE41" s="482" t="str">
        <f>B43</f>
        <v>サン・スポA</v>
      </c>
      <c r="AF41" s="354"/>
      <c r="AG41" s="15"/>
    </row>
    <row r="42" spans="1:33" ht="22.5" customHeight="1">
      <c r="B42" s="468" t="s">
        <v>356</v>
      </c>
      <c r="C42" s="1020"/>
      <c r="D42" s="1021"/>
      <c r="E42" s="1022"/>
      <c r="F42" s="282" t="str">
        <f>AB41</f>
        <v>.</v>
      </c>
      <c r="G42" s="283" t="str">
        <f>IF(COUNT(F42,H42)&lt;2,"",TEXT(F42-H42,"○;●;△"))</f>
        <v/>
      </c>
      <c r="H42" s="284" t="str">
        <f>AD41</f>
        <v>.</v>
      </c>
      <c r="I42" s="285" t="str">
        <f>AB43</f>
        <v>.</v>
      </c>
      <c r="J42" s="286" t="str">
        <f>IF(COUNT(I42,K42)&lt;2,"",TEXT(I42-K42,"○;●;△"))</f>
        <v/>
      </c>
      <c r="K42" s="287" t="str">
        <f>AD43</f>
        <v>.</v>
      </c>
      <c r="L42" s="285" t="str">
        <f>AB45</f>
        <v>.</v>
      </c>
      <c r="M42" s="286" t="str">
        <f>IF(COUNT(L42,N42)&lt;2,"",TEXT(L42-N42,"○;●;△"))</f>
        <v/>
      </c>
      <c r="N42" s="287" t="str">
        <f>AD45</f>
        <v>.</v>
      </c>
      <c r="O42" s="314">
        <f>COUNTIF($C42:$N42,O$48)</f>
        <v>0</v>
      </c>
      <c r="P42" s="288">
        <f>COUNTIF($C42:$N42,P$48)</f>
        <v>0</v>
      </c>
      <c r="Q42" s="288">
        <f>COUNTIF($C42:$N42,Q$48)</f>
        <v>0</v>
      </c>
      <c r="R42" s="288">
        <f>O42*3+Q42</f>
        <v>0</v>
      </c>
      <c r="S42" s="288">
        <f>SUMIF($C$48:$N$48,S$41,$C42:$Q42)</f>
        <v>0</v>
      </c>
      <c r="T42" s="288">
        <f>SUMIF($C$48:$N$48,T$41,$C42:$Q42)</f>
        <v>0</v>
      </c>
      <c r="U42" s="289">
        <f>S42-T42</f>
        <v>0</v>
      </c>
      <c r="V42" s="290">
        <f ca="1">SUMPRODUCT(($R$42:$R$45*10^5+$U$42:$U$45&gt;R42*10^5+U42)*1)+1</f>
        <v>1</v>
      </c>
      <c r="W42" s="349"/>
      <c r="X42" s="322"/>
      <c r="Y42" s="322"/>
      <c r="Z42" s="354"/>
      <c r="AA42" s="482" t="str">
        <f>B44</f>
        <v>えさん</v>
      </c>
      <c r="AB42" s="482" t="s">
        <v>691</v>
      </c>
      <c r="AC42" s="482" t="s">
        <v>564</v>
      </c>
      <c r="AD42" s="482" t="s">
        <v>691</v>
      </c>
      <c r="AE42" s="482" t="str">
        <f>B45</f>
        <v>港</v>
      </c>
      <c r="AF42" s="354"/>
      <c r="AG42" s="15"/>
    </row>
    <row r="43" spans="1:33" ht="22.5" customHeight="1">
      <c r="B43" s="469" t="s">
        <v>671</v>
      </c>
      <c r="C43" s="315" t="str">
        <f ca="1">IF(MOD(COLUMN(A1),3)=2,VLOOKUP(OFFSET($F$42,INT(COLUMN(C:C)/3)-1,ROW(A1)*3-MOD(COLUMN(A1)-1,3)-1),{"○","●";"△","△";"●","○"},2,0),OFFSET($F$42,INT(COLUMN(C:C)/3)-1,ROW(A1)*3-MOD(COLUMN(A1)-1,3)-1))</f>
        <v>.</v>
      </c>
      <c r="D43" s="292" t="e">
        <f ca="1">IF(MOD(COLUMN(B1),3)=2,VLOOKUP(OFFSET($F$42,INT(COLUMN(D:D)/3)-1,ROW(B1)*3-MOD(COLUMN(B1)-1,3)-1),{"○","●";"△","△";"●","○"},2,0),OFFSET($F$42,INT(COLUMN(D:D)/3)-1,ROW(B1)*3-MOD(COLUMN(B1)-1,3)-1))</f>
        <v>#N/A</v>
      </c>
      <c r="E43" s="293" t="str">
        <f ca="1">IF(MOD(COLUMN(C1),3)=2,VLOOKUP(OFFSET($F$42,INT(COLUMN(E:E)/3)-1,ROW(C1)*3-MOD(COLUMN(C1)-1,3)-1),{"○","●";"△","△";"●","○"},2,0),OFFSET($F$42,INT(COLUMN(E:E)/3)-1,ROW(C1)*3-MOD(COLUMN(C1)-1,3)-1))</f>
        <v>.</v>
      </c>
      <c r="F43" s="1023"/>
      <c r="G43" s="1024"/>
      <c r="H43" s="1025"/>
      <c r="I43" s="294" t="str">
        <f>AB46</f>
        <v>.</v>
      </c>
      <c r="J43" s="295" t="str">
        <f>IF(COUNT(I43,K43)&lt;2,"",TEXT(I43-K43,"○;●;△"))</f>
        <v/>
      </c>
      <c r="K43" s="296" t="str">
        <f>AD46</f>
        <v>.</v>
      </c>
      <c r="L43" s="297" t="str">
        <f>AB44</f>
        <v>.</v>
      </c>
      <c r="M43" s="292" t="str">
        <f>IF(COUNT(L43,N43)&lt;2,"",TEXT(L43-N43,"○;●;△"))</f>
        <v/>
      </c>
      <c r="N43" s="298" t="str">
        <f>AD44</f>
        <v>.</v>
      </c>
      <c r="O43" s="316">
        <f t="shared" ref="O43:Q45" ca="1" si="15">COUNTIF($C43:$N43,O$48)</f>
        <v>0</v>
      </c>
      <c r="P43" s="299">
        <f t="shared" ca="1" si="15"/>
        <v>0</v>
      </c>
      <c r="Q43" s="299">
        <f t="shared" ca="1" si="15"/>
        <v>0</v>
      </c>
      <c r="R43" s="299">
        <f ca="1">O43*3+Q43</f>
        <v>0</v>
      </c>
      <c r="S43" s="299">
        <f t="shared" ref="S43:T45" ca="1" si="16">SUMIF($C$48:$N$48,S$41,$C43:$Q43)</f>
        <v>0</v>
      </c>
      <c r="T43" s="299">
        <f t="shared" ca="1" si="16"/>
        <v>0</v>
      </c>
      <c r="U43" s="300">
        <f t="shared" ref="U43" ca="1" si="17">S43-T43</f>
        <v>0</v>
      </c>
      <c r="V43" s="301">
        <f t="shared" ref="V43:V44" ca="1" si="18">SUMPRODUCT(($R$42:$R$45*10^5+$U$42:$U$45&gt;R43*10^5+U43)*1)+1</f>
        <v>1</v>
      </c>
      <c r="W43" s="349"/>
      <c r="X43" s="322"/>
      <c r="Y43" s="322"/>
      <c r="Z43" s="354"/>
      <c r="AA43" s="482" t="str">
        <f>B42</f>
        <v>プリマ</v>
      </c>
      <c r="AB43" s="482" t="s">
        <v>691</v>
      </c>
      <c r="AC43" s="482" t="s">
        <v>564</v>
      </c>
      <c r="AD43" s="482" t="s">
        <v>691</v>
      </c>
      <c r="AE43" s="482" t="str">
        <f>B44</f>
        <v>えさん</v>
      </c>
      <c r="AF43" s="354"/>
      <c r="AG43" s="15"/>
    </row>
    <row r="44" spans="1:33" ht="22.5" customHeight="1">
      <c r="B44" s="469" t="s">
        <v>128</v>
      </c>
      <c r="C44" s="315" t="str">
        <f ca="1">IF(MOD(COLUMN(A2),3)=2,VLOOKUP(OFFSET($F$42,INT(COLUMN(C:C)/3)-1,ROW(A2)*3-MOD(COLUMN(A2)-1,3)-1),{"○","●";"△","△";"●","○"},2,0),OFFSET($F$42,INT(COLUMN(C:C)/3)-1,ROW(A2)*3-MOD(COLUMN(A2)-1,3)-1))</f>
        <v>.</v>
      </c>
      <c r="D44" s="292" t="e">
        <f ca="1">IF(MOD(COLUMN(B2),3)=2,VLOOKUP(OFFSET($F$42,INT(COLUMN(D:D)/3)-1,ROW(B2)*3-MOD(COLUMN(B2)-1,3)-1),{"○","●";"△","△";"●","○"},2,0),OFFSET($F$42,INT(COLUMN(D:D)/3)-1,ROW(B2)*3-MOD(COLUMN(B2)-1,3)-1))</f>
        <v>#N/A</v>
      </c>
      <c r="E44" s="293" t="str">
        <f ca="1">IF(MOD(COLUMN(C2),3)=2,VLOOKUP(OFFSET($F$42,INT(COLUMN(E:E)/3)-1,ROW(C2)*3-MOD(COLUMN(C2)-1,3)-1),{"○","●";"△","△";"●","○"},2,0),OFFSET($F$42,INT(COLUMN(E:E)/3)-1,ROW(C2)*3-MOD(COLUMN(C2)-1,3)-1))</f>
        <v>.</v>
      </c>
      <c r="F44" s="302" t="str">
        <f ca="1">IF(MOD(COLUMN(D2),3)=2,VLOOKUP(OFFSET($F$42,INT(COLUMN(F:F)/3)-1,ROW(D2)*3-MOD(COLUMN(D2)-1,3)-1),{"○","●";"△","△";"●","○"},2,0),OFFSET($F$42,INT(COLUMN(F:F)/3)-1,ROW(D2)*3-MOD(COLUMN(D2)-1,3)-1))</f>
        <v>.</v>
      </c>
      <c r="G44" s="292" t="e">
        <f ca="1">IF(MOD(COLUMN(E2),3)=2,VLOOKUP(OFFSET($F$42,INT(COLUMN(G:G)/3)-1,ROW(E2)*3-MOD(COLUMN(E2)-1,3)-1),{"○","●";"△","△";"●","○"},2,0),OFFSET($F$42,INT(COLUMN(G:G)/3)-1,ROW(E2)*3-MOD(COLUMN(E2)-1,3)-1))</f>
        <v>#N/A</v>
      </c>
      <c r="H44" s="293" t="str">
        <f ca="1">IF(MOD(COLUMN(F2),3)=2,VLOOKUP(OFFSET($F$42,INT(COLUMN(H:H)/3)-1,ROW(F2)*3-MOD(COLUMN(F2)-1,3)-1),{"○","●";"△","△";"●","○"},2,0),OFFSET($F$42,INT(COLUMN(H:H)/3)-1,ROW(F2)*3-MOD(COLUMN(F2)-1,3)-1))</f>
        <v>.</v>
      </c>
      <c r="I44" s="1023"/>
      <c r="J44" s="1024"/>
      <c r="K44" s="1025"/>
      <c r="L44" s="282" t="str">
        <f>AB42</f>
        <v>.</v>
      </c>
      <c r="M44" s="283" t="str">
        <f>IF(COUNT(L44,N44)&lt;2,"",TEXT(L44-N44,"○;●;△"))</f>
        <v/>
      </c>
      <c r="N44" s="284" t="str">
        <f>AD42</f>
        <v>.</v>
      </c>
      <c r="O44" s="316">
        <f t="shared" ca="1" si="15"/>
        <v>0</v>
      </c>
      <c r="P44" s="299">
        <f t="shared" ca="1" si="15"/>
        <v>0</v>
      </c>
      <c r="Q44" s="299">
        <f t="shared" ca="1" si="15"/>
        <v>0</v>
      </c>
      <c r="R44" s="299">
        <f ca="1">O44*3+Q44</f>
        <v>0</v>
      </c>
      <c r="S44" s="299">
        <f t="shared" ca="1" si="16"/>
        <v>0</v>
      </c>
      <c r="T44" s="299">
        <f t="shared" ca="1" si="16"/>
        <v>0</v>
      </c>
      <c r="U44" s="300">
        <f ca="1">S44-T44</f>
        <v>0</v>
      </c>
      <c r="V44" s="301">
        <f t="shared" ca="1" si="18"/>
        <v>1</v>
      </c>
      <c r="W44" s="349"/>
      <c r="X44" s="322"/>
      <c r="Y44" s="322"/>
      <c r="Z44" s="354"/>
      <c r="AA44" s="482" t="str">
        <f>B43</f>
        <v>サン・スポA</v>
      </c>
      <c r="AB44" s="482" t="s">
        <v>691</v>
      </c>
      <c r="AC44" s="482" t="s">
        <v>564</v>
      </c>
      <c r="AD44" s="482" t="s">
        <v>691</v>
      </c>
      <c r="AE44" s="482" t="str">
        <f>B45</f>
        <v>港</v>
      </c>
      <c r="AF44" s="354"/>
      <c r="AG44" s="15"/>
    </row>
    <row r="45" spans="1:33" ht="22.5" customHeight="1" thickBot="1">
      <c r="B45" s="470" t="s">
        <v>673</v>
      </c>
      <c r="C45" s="341" t="str">
        <f ca="1">IF(MOD(COLUMN(A3),3)=2,VLOOKUP(OFFSET($F$42,INT(COLUMN(C:C)/3)-1,ROW(A3)*3-MOD(COLUMN(A3)-1,3)-1),{"○","●";"△","△";"●","○"},2,0),OFFSET($F$42,INT(COLUMN(C:C)/3)-1,ROW(A3)*3-MOD(COLUMN(A3)-1,3)-1))</f>
        <v>.</v>
      </c>
      <c r="D45" s="295" t="e">
        <f ca="1">IF(MOD(COLUMN(B3),3)=2,VLOOKUP(OFFSET($F$42,INT(COLUMN(D:D)/3)-1,ROW(B3)*3-MOD(COLUMN(B3)-1,3)-1),{"○","●";"△","△";"●","○"},2,0),OFFSET($F$42,INT(COLUMN(D:D)/3)-1,ROW(B3)*3-MOD(COLUMN(B3)-1,3)-1))</f>
        <v>#N/A</v>
      </c>
      <c r="E45" s="342" t="str">
        <f ca="1">IF(MOD(COLUMN(C3),3)=2,VLOOKUP(OFFSET($F$42,INT(COLUMN(E:E)/3)-1,ROW(C3)*3-MOD(COLUMN(C3)-1,3)-1),{"○","●";"△","△";"●","○"},2,0),OFFSET($F$42,INT(COLUMN(E:E)/3)-1,ROW(C3)*3-MOD(COLUMN(C3)-1,3)-1))</f>
        <v>.</v>
      </c>
      <c r="F45" s="343" t="str">
        <f ca="1">IF(MOD(COLUMN(D3),3)=2,VLOOKUP(OFFSET($F$42,INT(COLUMN(F:F)/3)-1,ROW(D3)*3-MOD(COLUMN(D3)-1,3)-1),{"○","●";"△","△";"●","○"},2,0),OFFSET($F$42,INT(COLUMN(F:F)/3)-1,ROW(D3)*3-MOD(COLUMN(D3)-1,3)-1))</f>
        <v>.</v>
      </c>
      <c r="G45" s="295" t="e">
        <f ca="1">IF(MOD(COLUMN(E3),3)=2,VLOOKUP(OFFSET($F$42,INT(COLUMN(G:G)/3)-1,ROW(E3)*3-MOD(COLUMN(E3)-1,3)-1),{"○","●";"△","△";"●","○"},2,0),OFFSET($F$42,INT(COLUMN(G:G)/3)-1,ROW(E3)*3-MOD(COLUMN(E3)-1,3)-1))</f>
        <v>#N/A</v>
      </c>
      <c r="H45" s="344" t="str">
        <f ca="1">IF(MOD(COLUMN(F3),3)=2,VLOOKUP(OFFSET($F$42,INT(COLUMN(H:H)/3)-1,ROW(F3)*3-MOD(COLUMN(F3)-1,3)-1),{"○","●";"△","△";"●","○"},2,0),OFFSET($F$42,INT(COLUMN(H:H)/3)-1,ROW(F3)*3-MOD(COLUMN(F3)-1,3)-1))</f>
        <v>.</v>
      </c>
      <c r="I45" s="343" t="str">
        <f ca="1">IF(MOD(COLUMN(G3),3)=2,VLOOKUP(OFFSET($F$42,INT(COLUMN(I:I)/3)-1,ROW(G3)*3-MOD(COLUMN(G3)-1,3)-1),{"○","●";"△","△";"●","○"},2,0),OFFSET($F$42,INT(COLUMN(I:I)/3)-1,ROW(G3)*3-MOD(COLUMN(G3)-1,3)-1))</f>
        <v>.</v>
      </c>
      <c r="J45" s="295" t="e">
        <f ca="1">IF(MOD(COLUMN(H3),3)=2,VLOOKUP(OFFSET($F$42,INT(COLUMN(J:J)/3)-1,ROW(H3)*3-MOD(COLUMN(H3)-1,3)-1),{"○","●";"△","△";"●","○"},2,0),OFFSET($F$42,INT(COLUMN(J:J)/3)-1,ROW(H3)*3-MOD(COLUMN(H3)-1,3)-1))</f>
        <v>#N/A</v>
      </c>
      <c r="K45" s="342" t="str">
        <f ca="1">IF(MOD(COLUMN(I3),3)=2,VLOOKUP(OFFSET($F$42,INT(COLUMN(K:K)/3)-1,ROW(I3)*3-MOD(COLUMN(I3)-1,3)-1),{"○","●";"△","△";"●","○"},2,0),OFFSET($F$42,INT(COLUMN(K:K)/3)-1,ROW(I3)*3-MOD(COLUMN(I3)-1,3)-1))</f>
        <v>.</v>
      </c>
      <c r="L45" s="1026"/>
      <c r="M45" s="1027"/>
      <c r="N45" s="1028"/>
      <c r="O45" s="351">
        <f ca="1">COUNTIF($C45:$N45,O$48)</f>
        <v>0</v>
      </c>
      <c r="P45" s="317">
        <f t="shared" ca="1" si="15"/>
        <v>0</v>
      </c>
      <c r="Q45" s="317">
        <f t="shared" ca="1" si="15"/>
        <v>0</v>
      </c>
      <c r="R45" s="345">
        <f ca="1">O45*3+Q45</f>
        <v>0</v>
      </c>
      <c r="S45" s="307">
        <f t="shared" ca="1" si="16"/>
        <v>0</v>
      </c>
      <c r="T45" s="307">
        <f t="shared" ca="1" si="16"/>
        <v>0</v>
      </c>
      <c r="U45" s="346">
        <f t="shared" ref="U45" ca="1" si="19">S45-T45</f>
        <v>0</v>
      </c>
      <c r="V45" s="309">
        <f ca="1">SUMPRODUCT(($R$42:$R$45*10^5+$U$42:$U$45&gt;R45*10^5+U45)*1)+1</f>
        <v>1</v>
      </c>
      <c r="W45" s="349"/>
      <c r="X45" s="322"/>
      <c r="Y45" s="322"/>
      <c r="Z45" s="354"/>
      <c r="AA45" s="482" t="str">
        <f>B42</f>
        <v>プリマ</v>
      </c>
      <c r="AB45" s="482" t="s">
        <v>691</v>
      </c>
      <c r="AC45" s="482" t="s">
        <v>564</v>
      </c>
      <c r="AD45" s="482" t="s">
        <v>691</v>
      </c>
      <c r="AE45" s="482" t="str">
        <f>B45</f>
        <v>港</v>
      </c>
      <c r="AF45" s="354"/>
      <c r="AG45" s="15"/>
    </row>
    <row r="46" spans="1:33" ht="22.5" customHeight="1">
      <c r="B46" s="357"/>
      <c r="C46" s="358"/>
      <c r="D46" s="359"/>
      <c r="E46" s="358"/>
      <c r="F46" s="358"/>
      <c r="G46" s="359"/>
      <c r="H46" s="358"/>
      <c r="I46" s="358"/>
      <c r="J46" s="359"/>
      <c r="K46" s="358"/>
      <c r="L46" s="358"/>
      <c r="M46" s="359"/>
      <c r="N46" s="358"/>
      <c r="O46" s="358"/>
      <c r="P46" s="358"/>
      <c r="Q46" s="358"/>
      <c r="R46" s="358"/>
      <c r="S46" s="358"/>
      <c r="T46" s="358"/>
      <c r="U46" s="358"/>
      <c r="V46" s="358"/>
      <c r="W46" s="322"/>
      <c r="X46" s="322"/>
      <c r="Y46" s="322"/>
      <c r="Z46" s="354"/>
      <c r="AA46" s="482" t="str">
        <f>B43</f>
        <v>サン・スポA</v>
      </c>
      <c r="AB46" s="482" t="s">
        <v>691</v>
      </c>
      <c r="AC46" s="482" t="s">
        <v>564</v>
      </c>
      <c r="AD46" s="482" t="s">
        <v>691</v>
      </c>
      <c r="AE46" s="482" t="str">
        <f>B44</f>
        <v>えさん</v>
      </c>
      <c r="AF46" s="354"/>
      <c r="AG46" s="15"/>
    </row>
    <row r="47" spans="1:33" ht="9" customHeight="1">
      <c r="A47" s="486"/>
      <c r="B47" s="486"/>
      <c r="C47" s="487"/>
      <c r="D47" s="488"/>
      <c r="E47" s="487"/>
      <c r="F47" s="487"/>
      <c r="G47" s="488"/>
      <c r="H47" s="487"/>
      <c r="I47" s="487"/>
      <c r="J47" s="488"/>
      <c r="K47" s="487"/>
      <c r="L47" s="487"/>
      <c r="M47" s="488"/>
      <c r="N47" s="487"/>
      <c r="O47" s="487"/>
      <c r="P47" s="488"/>
      <c r="Q47" s="487"/>
      <c r="R47" s="487"/>
      <c r="S47" s="487"/>
      <c r="T47" s="487"/>
      <c r="U47" s="486"/>
      <c r="V47" s="486"/>
      <c r="W47" s="486"/>
      <c r="X47" s="339"/>
      <c r="Y47" s="339"/>
      <c r="Z47" s="15"/>
      <c r="AA47" s="15"/>
      <c r="AB47" s="15"/>
      <c r="AC47" s="15"/>
      <c r="AD47" s="15"/>
      <c r="AE47" s="15"/>
      <c r="AF47" s="15"/>
      <c r="AG47" s="15"/>
    </row>
    <row r="48" spans="1:33" ht="11.25" customHeight="1">
      <c r="A48" s="486"/>
      <c r="B48" s="493"/>
      <c r="C48" s="311" t="s">
        <v>510</v>
      </c>
      <c r="D48" s="312"/>
      <c r="E48" s="311" t="s">
        <v>514</v>
      </c>
      <c r="F48" s="311" t="s">
        <v>519</v>
      </c>
      <c r="G48" s="312"/>
      <c r="H48" s="311" t="s">
        <v>511</v>
      </c>
      <c r="I48" s="311" t="s">
        <v>510</v>
      </c>
      <c r="J48" s="312"/>
      <c r="K48" s="311" t="s">
        <v>511</v>
      </c>
      <c r="L48" s="311" t="s">
        <v>510</v>
      </c>
      <c r="M48" s="312"/>
      <c r="N48" s="311" t="s">
        <v>514</v>
      </c>
      <c r="O48" s="311" t="s">
        <v>515</v>
      </c>
      <c r="P48" s="311" t="s">
        <v>516</v>
      </c>
      <c r="Q48" s="311" t="s">
        <v>517</v>
      </c>
      <c r="R48" s="489"/>
      <c r="S48" s="489"/>
      <c r="T48" s="489"/>
      <c r="U48" s="490"/>
      <c r="V48" s="486"/>
      <c r="W48" s="486"/>
      <c r="X48" s="339"/>
      <c r="Y48" s="339"/>
    </row>
    <row r="49" spans="1:31" ht="21.75" customHeight="1">
      <c r="A49" s="486"/>
      <c r="B49" s="494"/>
      <c r="C49" s="356"/>
      <c r="D49" s="356"/>
      <c r="E49" s="356"/>
      <c r="F49" s="356"/>
      <c r="G49" s="356"/>
      <c r="H49" s="356"/>
      <c r="I49" s="356"/>
      <c r="J49" s="356"/>
      <c r="K49" s="356"/>
      <c r="L49" s="356"/>
      <c r="M49" s="356"/>
      <c r="N49" s="356"/>
      <c r="O49" s="356"/>
      <c r="P49" s="356"/>
      <c r="Q49" s="356"/>
      <c r="R49" s="491"/>
      <c r="S49" s="491"/>
      <c r="T49" s="491"/>
      <c r="U49" s="491"/>
      <c r="V49" s="491"/>
      <c r="W49" s="492"/>
      <c r="X49" s="340"/>
      <c r="Y49" s="340"/>
      <c r="AA49" s="15"/>
      <c r="AB49" s="15"/>
      <c r="AC49" s="15"/>
      <c r="AD49" s="15"/>
      <c r="AE49" s="15"/>
    </row>
    <row r="50" spans="1:31">
      <c r="A50" s="486"/>
      <c r="B50" s="493"/>
      <c r="C50" s="352"/>
      <c r="D50" s="352"/>
      <c r="E50" s="352"/>
      <c r="F50" s="352"/>
      <c r="G50" s="352"/>
      <c r="H50" s="352"/>
      <c r="I50" s="352"/>
      <c r="J50" s="352"/>
      <c r="K50" s="352"/>
      <c r="L50" s="352"/>
      <c r="M50" s="352"/>
      <c r="N50" s="352"/>
      <c r="O50" s="352"/>
      <c r="P50" s="352"/>
      <c r="Q50" s="352"/>
      <c r="R50" s="486"/>
      <c r="S50" s="486"/>
      <c r="T50" s="486"/>
      <c r="U50" s="486"/>
      <c r="V50" s="486"/>
      <c r="W50" s="486"/>
      <c r="X50" s="339"/>
      <c r="Y50" s="339"/>
      <c r="AA50" s="430"/>
      <c r="AB50" s="430"/>
      <c r="AC50" s="431"/>
      <c r="AD50" s="430"/>
      <c r="AE50" s="430"/>
    </row>
    <row r="51" spans="1:31" ht="12.75" customHeight="1">
      <c r="B51" s="493"/>
      <c r="C51" s="311" t="s">
        <v>521</v>
      </c>
      <c r="D51" s="312"/>
      <c r="E51" s="320" t="s">
        <v>511</v>
      </c>
      <c r="F51" s="320" t="s">
        <v>522</v>
      </c>
      <c r="G51" s="312"/>
      <c r="H51" s="320" t="s">
        <v>511</v>
      </c>
      <c r="I51" s="320" t="s">
        <v>522</v>
      </c>
      <c r="J51" s="312"/>
      <c r="K51" s="320" t="s">
        <v>520</v>
      </c>
      <c r="L51" s="320" t="s">
        <v>510</v>
      </c>
      <c r="M51" s="312"/>
      <c r="N51" s="320" t="s">
        <v>520</v>
      </c>
      <c r="O51" s="320" t="s">
        <v>522</v>
      </c>
      <c r="P51" s="312"/>
      <c r="Q51" s="320" t="s">
        <v>520</v>
      </c>
      <c r="R51" s="321"/>
      <c r="S51" s="321"/>
      <c r="T51" s="321"/>
      <c r="AA51" s="430"/>
      <c r="AB51" s="430"/>
      <c r="AC51" s="430"/>
      <c r="AD51" s="430"/>
      <c r="AE51" s="430"/>
    </row>
    <row r="52" spans="1:31">
      <c r="B52" s="493"/>
      <c r="C52" s="360"/>
      <c r="D52" s="360"/>
      <c r="E52" s="360"/>
      <c r="F52" s="360"/>
      <c r="G52" s="360"/>
      <c r="H52" s="360"/>
      <c r="I52" s="360"/>
      <c r="J52" s="360"/>
      <c r="K52" s="360"/>
      <c r="L52" s="360"/>
      <c r="M52" s="360"/>
      <c r="N52" s="360"/>
      <c r="O52" s="360"/>
      <c r="P52" s="360"/>
      <c r="Q52" s="360"/>
      <c r="AA52" s="430"/>
      <c r="AB52" s="430"/>
      <c r="AC52" s="430"/>
      <c r="AD52" s="430"/>
      <c r="AE52" s="430"/>
    </row>
    <row r="53" spans="1:31">
      <c r="AA53" s="430"/>
      <c r="AB53" s="430"/>
      <c r="AC53" s="430"/>
      <c r="AD53" s="430"/>
      <c r="AE53" s="430"/>
    </row>
    <row r="54" spans="1:31">
      <c r="AA54" s="430"/>
      <c r="AB54" s="430"/>
      <c r="AC54" s="430"/>
      <c r="AD54" s="430"/>
      <c r="AE54" s="430"/>
    </row>
    <row r="55" spans="1:31">
      <c r="AA55" s="430"/>
      <c r="AB55" s="430"/>
      <c r="AC55" s="430"/>
      <c r="AD55" s="430"/>
      <c r="AE55" s="430"/>
    </row>
    <row r="56" spans="1:31">
      <c r="AA56" s="430"/>
      <c r="AB56" s="430"/>
      <c r="AC56" s="430"/>
      <c r="AD56" s="430"/>
      <c r="AE56" s="430"/>
    </row>
    <row r="57" spans="1:31">
      <c r="AA57" s="431"/>
      <c r="AB57" s="431"/>
      <c r="AC57" s="430"/>
      <c r="AD57" s="431"/>
      <c r="AE57" s="431"/>
    </row>
    <row r="58" spans="1:31">
      <c r="AA58" s="431"/>
      <c r="AB58" s="431"/>
      <c r="AC58" s="431"/>
      <c r="AD58" s="431"/>
      <c r="AE58" s="431"/>
    </row>
    <row r="59" spans="1:31">
      <c r="AA59" s="431"/>
      <c r="AB59" s="431"/>
      <c r="AC59" s="431"/>
      <c r="AD59" s="431"/>
      <c r="AE59" s="431"/>
    </row>
    <row r="60" spans="1:31">
      <c r="AA60" s="430"/>
      <c r="AB60" s="430"/>
      <c r="AC60" s="431"/>
      <c r="AD60" s="430"/>
      <c r="AE60" s="430"/>
    </row>
    <row r="61" spans="1:31">
      <c r="AA61" s="430"/>
      <c r="AB61" s="430"/>
      <c r="AC61" s="430"/>
      <c r="AD61" s="430"/>
      <c r="AE61" s="430"/>
    </row>
    <row r="62" spans="1:31">
      <c r="AA62" s="430"/>
      <c r="AB62" s="430"/>
      <c r="AC62" s="430"/>
      <c r="AD62" s="430"/>
      <c r="AE62" s="430"/>
    </row>
    <row r="63" spans="1:31">
      <c r="AA63" s="430"/>
      <c r="AB63" s="430"/>
      <c r="AC63" s="430"/>
      <c r="AD63" s="430"/>
      <c r="AE63" s="430"/>
    </row>
    <row r="64" spans="1:31">
      <c r="AA64" s="430"/>
      <c r="AB64" s="430"/>
      <c r="AC64" s="430"/>
      <c r="AD64" s="430"/>
      <c r="AE64" s="430"/>
    </row>
    <row r="65" spans="27:31">
      <c r="AA65" s="430"/>
      <c r="AB65" s="430"/>
      <c r="AC65" s="430"/>
      <c r="AD65" s="430"/>
      <c r="AE65" s="430"/>
    </row>
    <row r="66" spans="27:31">
      <c r="AA66" s="430"/>
      <c r="AB66" s="430"/>
      <c r="AC66" s="430"/>
      <c r="AD66" s="430"/>
      <c r="AE66" s="430"/>
    </row>
    <row r="67" spans="27:31">
      <c r="AA67" s="431"/>
      <c r="AB67" s="431"/>
      <c r="AC67" s="430"/>
      <c r="AD67" s="431"/>
      <c r="AE67" s="431"/>
    </row>
    <row r="68" spans="27:31">
      <c r="AA68" s="431"/>
      <c r="AB68" s="431"/>
      <c r="AC68" s="431"/>
      <c r="AD68" s="431"/>
      <c r="AE68" s="431"/>
    </row>
    <row r="69" spans="27:31">
      <c r="AA69" s="431"/>
      <c r="AB69" s="431"/>
      <c r="AC69" s="431"/>
      <c r="AD69" s="431"/>
      <c r="AE69" s="431"/>
    </row>
    <row r="70" spans="27:31">
      <c r="AA70" s="430"/>
      <c r="AB70" s="430"/>
      <c r="AC70" s="431"/>
      <c r="AD70" s="430"/>
      <c r="AE70" s="430"/>
    </row>
    <row r="71" spans="27:31">
      <c r="AA71" s="430"/>
      <c r="AB71" s="430"/>
      <c r="AC71" s="430"/>
      <c r="AD71" s="430"/>
      <c r="AE71" s="430"/>
    </row>
    <row r="72" spans="27:31">
      <c r="AA72" s="430"/>
      <c r="AB72" s="430"/>
      <c r="AC72" s="430"/>
      <c r="AD72" s="430"/>
      <c r="AE72" s="430"/>
    </row>
    <row r="73" spans="27:31">
      <c r="AA73" s="430"/>
      <c r="AB73" s="430"/>
      <c r="AC73" s="430"/>
      <c r="AD73" s="430"/>
      <c r="AE73" s="430"/>
    </row>
    <row r="74" spans="27:31">
      <c r="AA74" s="430"/>
      <c r="AB74" s="430"/>
      <c r="AC74" s="430"/>
      <c r="AD74" s="430"/>
      <c r="AE74" s="430"/>
    </row>
    <row r="75" spans="27:31">
      <c r="AA75" s="430"/>
      <c r="AB75" s="430"/>
      <c r="AC75" s="430"/>
      <c r="AD75" s="430"/>
      <c r="AE75" s="430"/>
    </row>
    <row r="76" spans="27:31">
      <c r="AA76" s="430"/>
      <c r="AB76" s="430"/>
      <c r="AC76" s="430"/>
      <c r="AD76" s="430"/>
      <c r="AE76" s="430"/>
    </row>
    <row r="77" spans="27:31">
      <c r="AA77" s="431"/>
      <c r="AB77" s="431"/>
      <c r="AC77" s="430"/>
      <c r="AD77" s="431"/>
      <c r="AE77" s="431"/>
    </row>
    <row r="78" spans="27:31">
      <c r="AA78" s="431"/>
      <c r="AB78" s="431"/>
      <c r="AC78" s="431"/>
      <c r="AD78" s="431"/>
      <c r="AE78" s="431"/>
    </row>
    <row r="79" spans="27:31">
      <c r="AA79" s="431"/>
      <c r="AB79" s="431"/>
      <c r="AC79" s="431"/>
      <c r="AD79" s="431"/>
      <c r="AE79" s="431"/>
    </row>
    <row r="80" spans="27:31">
      <c r="AA80" s="431"/>
      <c r="AB80" s="431"/>
      <c r="AC80" s="431"/>
      <c r="AD80" s="431"/>
      <c r="AE80" s="431"/>
    </row>
    <row r="81" spans="27:31">
      <c r="AA81" s="430"/>
      <c r="AB81" s="430"/>
      <c r="AC81" s="431"/>
      <c r="AD81" s="430"/>
      <c r="AE81" s="430"/>
    </row>
    <row r="82" spans="27:31">
      <c r="AA82" s="430"/>
      <c r="AB82" s="430"/>
      <c r="AC82" s="430"/>
      <c r="AD82" s="430"/>
      <c r="AE82" s="430"/>
    </row>
    <row r="83" spans="27:31">
      <c r="AA83" s="430"/>
      <c r="AB83" s="430"/>
      <c r="AC83" s="430"/>
      <c r="AD83" s="430"/>
      <c r="AE83" s="430"/>
    </row>
    <row r="84" spans="27:31">
      <c r="AA84" s="430"/>
      <c r="AB84" s="430"/>
      <c r="AC84" s="430"/>
      <c r="AD84" s="430"/>
      <c r="AE84" s="430"/>
    </row>
    <row r="85" spans="27:31">
      <c r="AA85" s="430"/>
      <c r="AB85" s="430"/>
      <c r="AC85" s="430"/>
      <c r="AD85" s="430"/>
      <c r="AE85" s="430"/>
    </row>
    <row r="86" spans="27:31">
      <c r="AA86" s="430"/>
      <c r="AB86" s="430"/>
      <c r="AC86" s="430"/>
      <c r="AD86" s="430"/>
      <c r="AE86" s="430"/>
    </row>
    <row r="87" spans="27:31">
      <c r="AA87" s="428"/>
      <c r="AB87" s="428"/>
      <c r="AC87" s="428"/>
      <c r="AD87" s="428"/>
      <c r="AE87" s="428"/>
    </row>
    <row r="88" spans="27:31">
      <c r="AA88" s="15"/>
      <c r="AB88" s="15"/>
      <c r="AC88" s="15"/>
      <c r="AD88" s="15"/>
      <c r="AE88" s="15"/>
    </row>
  </sheetData>
  <mergeCells count="52">
    <mergeCell ref="B2:V2"/>
    <mergeCell ref="B14:Y14"/>
    <mergeCell ref="B4:F4"/>
    <mergeCell ref="C5:E5"/>
    <mergeCell ref="F5:H5"/>
    <mergeCell ref="I5:K5"/>
    <mergeCell ref="L5:N5"/>
    <mergeCell ref="Q4:V4"/>
    <mergeCell ref="C6:E6"/>
    <mergeCell ref="F7:H7"/>
    <mergeCell ref="I8:K8"/>
    <mergeCell ref="L9:N9"/>
    <mergeCell ref="B26:Y26"/>
    <mergeCell ref="B16:F16"/>
    <mergeCell ref="C17:E17"/>
    <mergeCell ref="F17:H17"/>
    <mergeCell ref="I17:K17"/>
    <mergeCell ref="L17:N17"/>
    <mergeCell ref="C18:E18"/>
    <mergeCell ref="F19:H19"/>
    <mergeCell ref="I20:K20"/>
    <mergeCell ref="L21:N21"/>
    <mergeCell ref="Q16:V16"/>
    <mergeCell ref="B38:Y38"/>
    <mergeCell ref="B28:F28"/>
    <mergeCell ref="C29:E29"/>
    <mergeCell ref="F29:H29"/>
    <mergeCell ref="I29:K29"/>
    <mergeCell ref="L29:N29"/>
    <mergeCell ref="C30:E30"/>
    <mergeCell ref="F31:H31"/>
    <mergeCell ref="I32:K32"/>
    <mergeCell ref="L33:N33"/>
    <mergeCell ref="Q28:V28"/>
    <mergeCell ref="Q40:V40"/>
    <mergeCell ref="C41:E41"/>
    <mergeCell ref="F41:H41"/>
    <mergeCell ref="I41:K41"/>
    <mergeCell ref="L41:N41"/>
    <mergeCell ref="C42:E42"/>
    <mergeCell ref="F43:H43"/>
    <mergeCell ref="I44:K44"/>
    <mergeCell ref="L45:N45"/>
    <mergeCell ref="B40:F40"/>
    <mergeCell ref="AA28:AB28"/>
    <mergeCell ref="AD28:AE28"/>
    <mergeCell ref="AA40:AB40"/>
    <mergeCell ref="AD40:AE40"/>
    <mergeCell ref="AA4:AB4"/>
    <mergeCell ref="AD4:AE4"/>
    <mergeCell ref="AA16:AB16"/>
    <mergeCell ref="AD16:AE16"/>
  </mergeCells>
  <phoneticPr fontId="1"/>
  <pageMargins left="0.7" right="0.7" top="0.75" bottom="0.75" header="0.3" footer="0.3"/>
  <pageSetup paperSize="9" scale="91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4"/>
  <sheetViews>
    <sheetView zoomScaleNormal="100" workbookViewId="0">
      <selection activeCell="B2" sqref="B2:V2"/>
    </sheetView>
  </sheetViews>
  <sheetFormatPr defaultRowHeight="13.5"/>
  <cols>
    <col min="1" max="1" width="3.125" customWidth="1"/>
    <col min="2" max="2" width="11.25" customWidth="1"/>
    <col min="3" max="20" width="3.75" customWidth="1"/>
    <col min="21" max="21" width="4.5" customWidth="1"/>
    <col min="22" max="23" width="3.75" customWidth="1"/>
    <col min="24" max="24" width="5" customWidth="1"/>
    <col min="25" max="25" width="4.375" customWidth="1"/>
    <col min="26" max="26" width="3.125" customWidth="1"/>
    <col min="27" max="27" width="11.25" customWidth="1"/>
    <col min="28" max="28" width="3.125" customWidth="1"/>
    <col min="29" max="29" width="4.375" customWidth="1"/>
    <col min="30" max="30" width="3.125" customWidth="1"/>
    <col min="31" max="31" width="11.25" customWidth="1"/>
  </cols>
  <sheetData>
    <row r="1" spans="1:32" ht="23.25" customHeight="1" thickBot="1">
      <c r="B1" s="271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420"/>
      <c r="X1" s="420"/>
      <c r="Y1" s="420"/>
    </row>
    <row r="2" spans="1:32" ht="26.25" customHeight="1" thickTop="1" thickBot="1">
      <c r="B2" s="943" t="s">
        <v>558</v>
      </c>
      <c r="C2" s="944"/>
      <c r="D2" s="944"/>
      <c r="E2" s="944"/>
      <c r="F2" s="944"/>
      <c r="G2" s="944"/>
      <c r="H2" s="944"/>
      <c r="I2" s="944"/>
      <c r="J2" s="944"/>
      <c r="K2" s="944"/>
      <c r="L2" s="944"/>
      <c r="M2" s="944"/>
      <c r="N2" s="944"/>
      <c r="O2" s="944"/>
      <c r="P2" s="944"/>
      <c r="Q2" s="944"/>
      <c r="R2" s="944"/>
      <c r="S2" s="944"/>
      <c r="T2" s="944"/>
      <c r="U2" s="944"/>
      <c r="V2" s="944"/>
      <c r="W2" s="380"/>
      <c r="X2" s="269"/>
      <c r="Y2" s="269"/>
      <c r="Z2" s="269"/>
      <c r="AA2" s="269"/>
      <c r="AB2" s="269"/>
      <c r="AC2" s="269"/>
      <c r="AD2" s="269"/>
      <c r="AE2" s="269"/>
      <c r="AF2" s="269"/>
    </row>
    <row r="3" spans="1:32" ht="25.5" customHeight="1" thickTop="1">
      <c r="B3" s="274"/>
      <c r="Z3" s="15"/>
      <c r="AA3" s="354" t="s">
        <v>565</v>
      </c>
      <c r="AB3" s="354"/>
      <c r="AC3" s="354"/>
      <c r="AD3" s="354"/>
      <c r="AE3" s="354"/>
      <c r="AF3" s="15"/>
    </row>
    <row r="4" spans="1:32" ht="21" customHeight="1" thickBot="1">
      <c r="B4" s="1029" t="s">
        <v>540</v>
      </c>
      <c r="C4" s="1029"/>
      <c r="D4" s="1029"/>
      <c r="E4" s="1029"/>
      <c r="F4" s="1029"/>
      <c r="G4" s="275"/>
      <c r="H4" s="275"/>
      <c r="L4" s="276"/>
      <c r="M4" s="277"/>
      <c r="N4" s="277"/>
      <c r="O4" s="276"/>
      <c r="P4" s="277"/>
      <c r="Q4" s="1030" t="s">
        <v>505</v>
      </c>
      <c r="R4" s="1030"/>
      <c r="S4" s="1030"/>
      <c r="T4" s="1030"/>
      <c r="U4" s="1030"/>
      <c r="V4" s="1030"/>
      <c r="W4" s="350"/>
      <c r="X4" s="350"/>
      <c r="Y4" s="350"/>
      <c r="Z4" s="15"/>
      <c r="AA4" s="1019" t="s">
        <v>560</v>
      </c>
      <c r="AB4" s="1019"/>
      <c r="AC4" s="354"/>
      <c r="AD4" s="1019" t="s">
        <v>560</v>
      </c>
      <c r="AE4" s="1019"/>
      <c r="AF4" s="15"/>
    </row>
    <row r="5" spans="1:32" ht="22.5" customHeight="1" thickBot="1">
      <c r="B5" s="278" t="s">
        <v>518</v>
      </c>
      <c r="C5" s="1031" t="str">
        <f>B6</f>
        <v>浜　分</v>
      </c>
      <c r="D5" s="1032"/>
      <c r="E5" s="1033"/>
      <c r="F5" s="1034" t="str">
        <f>B7</f>
        <v>プレイフル</v>
      </c>
      <c r="G5" s="1032"/>
      <c r="H5" s="1033"/>
      <c r="I5" s="1034" t="str">
        <f>B8</f>
        <v>久根別</v>
      </c>
      <c r="J5" s="1032"/>
      <c r="K5" s="1033"/>
      <c r="L5" s="1034" t="str">
        <f>B9</f>
        <v>サン・スポB</v>
      </c>
      <c r="M5" s="1032"/>
      <c r="N5" s="1033"/>
      <c r="O5" s="326" t="s">
        <v>506</v>
      </c>
      <c r="P5" s="279" t="s">
        <v>507</v>
      </c>
      <c r="Q5" s="279" t="s">
        <v>508</v>
      </c>
      <c r="R5" s="279" t="s">
        <v>509</v>
      </c>
      <c r="S5" s="279" t="s">
        <v>510</v>
      </c>
      <c r="T5" s="279" t="s">
        <v>511</v>
      </c>
      <c r="U5" s="280" t="s">
        <v>512</v>
      </c>
      <c r="V5" s="281" t="s">
        <v>513</v>
      </c>
      <c r="W5" s="347"/>
      <c r="X5" s="348"/>
      <c r="Y5" s="348"/>
      <c r="Z5" s="15"/>
      <c r="AA5" s="482" t="str">
        <f>B6</f>
        <v>浜　分</v>
      </c>
      <c r="AB5" s="482" t="s">
        <v>691</v>
      </c>
      <c r="AC5" s="482" t="s">
        <v>564</v>
      </c>
      <c r="AD5" s="482" t="s">
        <v>691</v>
      </c>
      <c r="AE5" s="482" t="str">
        <f>B7</f>
        <v>プレイフル</v>
      </c>
      <c r="AF5" s="15"/>
    </row>
    <row r="6" spans="1:32" ht="22.5" customHeight="1">
      <c r="B6" s="471" t="s">
        <v>674</v>
      </c>
      <c r="C6" s="1020"/>
      <c r="D6" s="1021"/>
      <c r="E6" s="1022"/>
      <c r="F6" s="282" t="str">
        <f>AB5</f>
        <v>.</v>
      </c>
      <c r="G6" s="283" t="str">
        <f>IF(COUNT(F6,H6)&lt;2,"",TEXT(F6-H6,"○;●;△"))</f>
        <v/>
      </c>
      <c r="H6" s="284" t="str">
        <f>AD5</f>
        <v>.</v>
      </c>
      <c r="I6" s="285" t="str">
        <f>AB7</f>
        <v>.</v>
      </c>
      <c r="J6" s="286" t="str">
        <f>IF(COUNT(I6,K6)&lt;2,"",TEXT(I6-K6,"○;●;△"))</f>
        <v/>
      </c>
      <c r="K6" s="287" t="str">
        <f>AD7</f>
        <v>.</v>
      </c>
      <c r="L6" s="285" t="str">
        <f>AB9</f>
        <v>.</v>
      </c>
      <c r="M6" s="286" t="str">
        <f>IF(COUNT(L6,N6)&lt;2,"",TEXT(L6-N6,"○;●;△"))</f>
        <v/>
      </c>
      <c r="N6" s="323" t="str">
        <f>AD9</f>
        <v>.</v>
      </c>
      <c r="O6" s="314">
        <f>COUNTIF($C6:$N6,O$12)</f>
        <v>0</v>
      </c>
      <c r="P6" s="288">
        <f>COUNTIF($C6:$N6,P$12)</f>
        <v>0</v>
      </c>
      <c r="Q6" s="288">
        <f>COUNTIF($C6:$N6,Q$12)</f>
        <v>0</v>
      </c>
      <c r="R6" s="288">
        <f>O6*3+Q6</f>
        <v>0</v>
      </c>
      <c r="S6" s="288">
        <f>SUMIF($C$12:$N$12,S$5,$C6:$N6)</f>
        <v>0</v>
      </c>
      <c r="T6" s="288">
        <f>SUMIF($C$12:$N$12,T$5,$C6:$N6)</f>
        <v>0</v>
      </c>
      <c r="U6" s="384">
        <f>S6-T6</f>
        <v>0</v>
      </c>
      <c r="V6" s="290">
        <f ca="1">SUMPRODUCT(($R$6:$R$9*10^5+$U$6:$U$9&gt;R6*10^5+U6)*1)+1</f>
        <v>1</v>
      </c>
      <c r="W6" s="349"/>
      <c r="X6" s="322"/>
      <c r="Y6" s="322"/>
      <c r="Z6" s="15"/>
      <c r="AA6" s="482" t="str">
        <f>B8</f>
        <v>久根別</v>
      </c>
      <c r="AB6" s="482" t="s">
        <v>691</v>
      </c>
      <c r="AC6" s="482" t="s">
        <v>564</v>
      </c>
      <c r="AD6" s="482" t="s">
        <v>691</v>
      </c>
      <c r="AE6" s="482" t="str">
        <f>B9</f>
        <v>サン・スポB</v>
      </c>
      <c r="AF6" s="15"/>
    </row>
    <row r="7" spans="1:32" ht="22.5" customHeight="1">
      <c r="B7" s="469" t="s">
        <v>675</v>
      </c>
      <c r="C7" s="291" t="str">
        <f ca="1">IF(MOD(COLUMN(A1),3)=2,VLOOKUP(OFFSET($F$6,INT(COLUMN(C:C)/3)-1,ROW(A1)*3-MOD(COLUMN(A1)-1,3)-1),{"○","●";"△","△";"●","○"},2,0),OFFSET($F$6,INT(COLUMN(C:C)/3)-1,ROW(A1)*3-MOD(COLUMN(A1)-1,3)-1))</f>
        <v>.</v>
      </c>
      <c r="D7" s="292" t="e">
        <f ca="1">IF(MOD(COLUMN(B1),3)=2,VLOOKUP(OFFSET($F$6,INT(COLUMN(D:D)/3)-1,ROW(B1)*3-MOD(COLUMN(B1)-1,3)-1),{"○","●";"△","△";"●","○"},2,0),OFFSET($F$6,INT(COLUMN(D:D)/3)-1,ROW(B1)*3-MOD(COLUMN(B1)-1,3)-1))</f>
        <v>#N/A</v>
      </c>
      <c r="E7" s="293" t="str">
        <f ca="1">IF(MOD(COLUMN(C1),3)=2,VLOOKUP(OFFSET($F$6,INT(COLUMN(E:E)/3)-1,ROW(C1)*3-MOD(COLUMN(C1)-1,3)-1),{"○","●";"△","△";"●","○"},2,0),OFFSET($F$6,INT(COLUMN(E:E)/3)-1,ROW(C1)*3-MOD(COLUMN(C1)-1,3)-1))</f>
        <v>.</v>
      </c>
      <c r="F7" s="1023"/>
      <c r="G7" s="1024"/>
      <c r="H7" s="1025"/>
      <c r="I7" s="294" t="str">
        <f>AB10</f>
        <v>.</v>
      </c>
      <c r="J7" s="295" t="str">
        <f>IF(COUNT(I7,K7)&lt;2,"",TEXT(I7-K7,"○;●;△"))</f>
        <v/>
      </c>
      <c r="K7" s="296" t="str">
        <f>AD10</f>
        <v>.</v>
      </c>
      <c r="L7" s="297" t="str">
        <f>AB8</f>
        <v>.</v>
      </c>
      <c r="M7" s="292" t="str">
        <f>IF(COUNT(L7,N7)&lt;2,"",TEXT(L7-N7,"○;●;△"))</f>
        <v/>
      </c>
      <c r="N7" s="324" t="str">
        <f>AD8</f>
        <v>.</v>
      </c>
      <c r="O7" s="316">
        <f t="shared" ref="O7:Q9" ca="1" si="0">COUNTIF($C7:$N7,O$12)</f>
        <v>0</v>
      </c>
      <c r="P7" s="299">
        <f t="shared" ca="1" si="0"/>
        <v>0</v>
      </c>
      <c r="Q7" s="299">
        <f t="shared" ca="1" si="0"/>
        <v>0</v>
      </c>
      <c r="R7" s="299">
        <f t="shared" ref="R7:R9" ca="1" si="1">O7*3+Q7</f>
        <v>0</v>
      </c>
      <c r="S7" s="299">
        <f t="shared" ref="S7:T9" ca="1" si="2">SUMIF($C$12:$N$12,S$5,$C7:$N7)</f>
        <v>0</v>
      </c>
      <c r="T7" s="299">
        <f t="shared" ca="1" si="2"/>
        <v>0</v>
      </c>
      <c r="U7" s="300">
        <f t="shared" ref="U7:U9" ca="1" si="3">S7-T7</f>
        <v>0</v>
      </c>
      <c r="V7" s="301">
        <f t="shared" ref="V7:V9" ca="1" si="4">SUMPRODUCT(($R$6:$R$9*10^5+$U$6:$U$9&gt;R7*10^5+U7)*1)+1</f>
        <v>1</v>
      </c>
      <c r="W7" s="349"/>
      <c r="X7" s="322"/>
      <c r="Y7" s="322"/>
      <c r="Z7" s="15"/>
      <c r="AA7" s="482" t="str">
        <f>B6</f>
        <v>浜　分</v>
      </c>
      <c r="AB7" s="482" t="s">
        <v>691</v>
      </c>
      <c r="AC7" s="482" t="s">
        <v>564</v>
      </c>
      <c r="AD7" s="482" t="s">
        <v>691</v>
      </c>
      <c r="AE7" s="482" t="str">
        <f>B8</f>
        <v>久根別</v>
      </c>
      <c r="AF7" s="15"/>
    </row>
    <row r="8" spans="1:32" ht="22.5" customHeight="1">
      <c r="B8" s="469" t="s">
        <v>676</v>
      </c>
      <c r="C8" s="291" t="str">
        <f ca="1">IF(MOD(COLUMN(A2),3)=2,VLOOKUP(OFFSET($F$6,INT(COLUMN(C:C)/3)-1,ROW(A2)*3-MOD(COLUMN(A2)-1,3)-1),{"○","●";"△","△";"●","○"},2,0),OFFSET($F$6,INT(COLUMN(C:C)/3)-1,ROW(A2)*3-MOD(COLUMN(A2)-1,3)-1))</f>
        <v>.</v>
      </c>
      <c r="D8" s="292" t="e">
        <f ca="1">IF(MOD(COLUMN(B2),3)=2,VLOOKUP(OFFSET($F$6,INT(COLUMN(D:D)/3)-1,ROW(B2)*3-MOD(COLUMN(B2)-1,3)-1),{"○","●";"△","△";"●","○"},2,0),OFFSET($F$6,INT(COLUMN(D:D)/3)-1,ROW(B2)*3-MOD(COLUMN(B2)-1,3)-1))</f>
        <v>#N/A</v>
      </c>
      <c r="E8" s="293" t="str">
        <f ca="1">IF(MOD(COLUMN(C2),3)=2,VLOOKUP(OFFSET($F$6,INT(COLUMN(E:E)/3)-1,ROW(C2)*3-MOD(COLUMN(C2)-1,3)-1),{"○","●";"△","△";"●","○"},2,0),OFFSET($F$6,INT(COLUMN(E:E)/3)-1,ROW(C2)*3-MOD(COLUMN(C2)-1,3)-1))</f>
        <v>.</v>
      </c>
      <c r="F8" s="302" t="str">
        <f ca="1">IF(MOD(COLUMN(D2),3)=2,VLOOKUP(OFFSET($F$6,INT(COLUMN(F:F)/3)-1,ROW(D2)*3-MOD(COLUMN(D2)-1,3)-1),{"○","●";"△","△";"●","○"},2,0),OFFSET($F$6,INT(COLUMN(F:F)/3)-1,ROW(D2)*3-MOD(COLUMN(D2)-1,3)-1))</f>
        <v>.</v>
      </c>
      <c r="G8" s="292" t="e">
        <f ca="1">IF(MOD(COLUMN(E2),3)=2,VLOOKUP(OFFSET($F$6,INT(COLUMN(G:G)/3)-1,ROW(E2)*3-MOD(COLUMN(E2)-1,3)-1),{"○","●";"△","△";"●","○"},2,0),OFFSET($F$6,INT(COLUMN(G:G)/3)-1,ROW(E2)*3-MOD(COLUMN(E2)-1,3)-1))</f>
        <v>#N/A</v>
      </c>
      <c r="H8" s="293" t="str">
        <f ca="1">IF(MOD(COLUMN(F2),3)=2,VLOOKUP(OFFSET($F$6,INT(COLUMN(H:H)/3)-1,ROW(F2)*3-MOD(COLUMN(F2)-1,3)-1),{"○","●";"△","△";"●","○"},2,0),OFFSET($F$6,INT(COLUMN(H:H)/3)-1,ROW(F2)*3-MOD(COLUMN(F2)-1,3)-1))</f>
        <v>.</v>
      </c>
      <c r="I8" s="1023"/>
      <c r="J8" s="1024"/>
      <c r="K8" s="1025"/>
      <c r="L8" s="282" t="str">
        <f>AB6</f>
        <v>.</v>
      </c>
      <c r="M8" s="283" t="str">
        <f>IF(COUNT(L8,N8)&lt;2,"",TEXT(L8-N8,"○;●;△"))</f>
        <v/>
      </c>
      <c r="N8" s="325" t="str">
        <f>AD6</f>
        <v>.</v>
      </c>
      <c r="O8" s="316">
        <f t="shared" ca="1" si="0"/>
        <v>0</v>
      </c>
      <c r="P8" s="299">
        <f t="shared" ca="1" si="0"/>
        <v>0</v>
      </c>
      <c r="Q8" s="299">
        <f t="shared" ca="1" si="0"/>
        <v>0</v>
      </c>
      <c r="R8" s="299">
        <f t="shared" ca="1" si="1"/>
        <v>0</v>
      </c>
      <c r="S8" s="299">
        <f t="shared" ca="1" si="2"/>
        <v>0</v>
      </c>
      <c r="T8" s="299">
        <f t="shared" ca="1" si="2"/>
        <v>0</v>
      </c>
      <c r="U8" s="300">
        <f t="shared" ca="1" si="3"/>
        <v>0</v>
      </c>
      <c r="V8" s="301">
        <f t="shared" ca="1" si="4"/>
        <v>1</v>
      </c>
      <c r="W8" s="349"/>
      <c r="X8" s="322"/>
      <c r="Y8" s="322"/>
      <c r="Z8" s="15"/>
      <c r="AA8" s="482" t="str">
        <f>B7</f>
        <v>プレイフル</v>
      </c>
      <c r="AB8" s="482" t="s">
        <v>691</v>
      </c>
      <c r="AC8" s="482" t="s">
        <v>564</v>
      </c>
      <c r="AD8" s="482" t="s">
        <v>691</v>
      </c>
      <c r="AE8" s="482" t="str">
        <f>B9</f>
        <v>サン・スポB</v>
      </c>
      <c r="AF8" s="15"/>
    </row>
    <row r="9" spans="1:32" ht="22.5" customHeight="1" thickBot="1">
      <c r="B9" s="470" t="s">
        <v>677</v>
      </c>
      <c r="C9" s="303" t="str">
        <f ca="1">IF(MOD(COLUMN(A3),3)=2,VLOOKUP(OFFSET($F$6,INT(COLUMN(C:C)/3)-1,ROW(A3)*3-MOD(COLUMN(A3)-1,3)-1),{"○","●";"△","△";"●","○"},2,0),OFFSET($F$6,INT(COLUMN(C:C)/3)-1,ROW(A3)*3-MOD(COLUMN(A3)-1,3)-1))</f>
        <v>.</v>
      </c>
      <c r="D9" s="304" t="e">
        <f ca="1">IF(MOD(COLUMN(B3),3)=2,VLOOKUP(OFFSET($F$6,INT(COLUMN(D:D)/3)-1,ROW(B3)*3-MOD(COLUMN(B3)-1,3)-1),{"○","●";"△","△";"●","○"},2,0),OFFSET($F$6,INT(COLUMN(D:D)/3)-1,ROW(B3)*3-MOD(COLUMN(B3)-1,3)-1))</f>
        <v>#N/A</v>
      </c>
      <c r="E9" s="305" t="str">
        <f ca="1">IF(MOD(COLUMN(C3),3)=2,VLOOKUP(OFFSET($F$6,INT(COLUMN(E:E)/3)-1,ROW(C3)*3-MOD(COLUMN(C3)-1,3)-1),{"○","●";"△","△";"●","○"},2,0),OFFSET($F$6,INT(COLUMN(E:E)/3)-1,ROW(C3)*3-MOD(COLUMN(C3)-1,3)-1))</f>
        <v>.</v>
      </c>
      <c r="F9" s="306" t="str">
        <f ca="1">IF(MOD(COLUMN(D3),3)=2,VLOOKUP(OFFSET($F$6,INT(COLUMN(F:F)/3)-1,ROW(D3)*3-MOD(COLUMN(D3)-1,3)-1),{"○","●";"△","△";"●","○"},2,0),OFFSET($F$6,INT(COLUMN(F:F)/3)-1,ROW(D3)*3-MOD(COLUMN(D3)-1,3)-1))</f>
        <v>.</v>
      </c>
      <c r="G9" s="304" t="e">
        <f ca="1">IF(MOD(COLUMN(E3),3)=2,VLOOKUP(OFFSET($F$6,INT(COLUMN(G:G)/3)-1,ROW(E3)*3-MOD(COLUMN(E3)-1,3)-1),{"○","●";"△","△";"●","○"},2,0),OFFSET($F$6,INT(COLUMN(G:G)/3)-1,ROW(E3)*3-MOD(COLUMN(E3)-1,3)-1))</f>
        <v>#N/A</v>
      </c>
      <c r="H9" s="305" t="str">
        <f ca="1">IF(MOD(COLUMN(F3),3)=2,VLOOKUP(OFFSET($F$6,INT(COLUMN(H:H)/3)-1,ROW(F3)*3-MOD(COLUMN(F3)-1,3)-1),{"○","●";"△","△";"●","○"},2,0),OFFSET($F$6,INT(COLUMN(H:H)/3)-1,ROW(F3)*3-MOD(COLUMN(F3)-1,3)-1))</f>
        <v>.</v>
      </c>
      <c r="I9" s="306" t="str">
        <f ca="1">IF(MOD(COLUMN(G3),3)=2,VLOOKUP(OFFSET($F$6,INT(COLUMN(I:I)/3)-1,ROW(G3)*3-MOD(COLUMN(G3)-1,3)-1),{"○","●";"△","△";"●","○"},2,0),OFFSET($F$6,INT(COLUMN(I:I)/3)-1,ROW(G3)*3-MOD(COLUMN(G3)-1,3)-1))</f>
        <v>.</v>
      </c>
      <c r="J9" s="304" t="e">
        <f ca="1">IF(MOD(COLUMN(H3),3)=2,VLOOKUP(OFFSET($F$6,INT(COLUMN(J:J)/3)-1,ROW(H3)*3-MOD(COLUMN(H3)-1,3)-1),{"○","●";"△","△";"●","○"},2,0),OFFSET($F$6,INT(COLUMN(J:J)/3)-1,ROW(H3)*3-MOD(COLUMN(H3)-1,3)-1))</f>
        <v>#N/A</v>
      </c>
      <c r="K9" s="305" t="str">
        <f ca="1">IF(MOD(COLUMN(I3),3)=2,VLOOKUP(OFFSET($F$6,INT(COLUMN(K:K)/3)-1,ROW(I3)*3-MOD(COLUMN(I3)-1,3)-1),{"○","●";"△","△";"●","○"},2,0),OFFSET($F$6,INT(COLUMN(K:K)/3)-1,ROW(I3)*3-MOD(COLUMN(I3)-1,3)-1))</f>
        <v>.</v>
      </c>
      <c r="L9" s="1037"/>
      <c r="M9" s="1038"/>
      <c r="N9" s="1039"/>
      <c r="O9" s="319">
        <f t="shared" ca="1" si="0"/>
        <v>0</v>
      </c>
      <c r="P9" s="307">
        <f t="shared" ca="1" si="0"/>
        <v>0</v>
      </c>
      <c r="Q9" s="307">
        <f t="shared" ca="1" si="0"/>
        <v>0</v>
      </c>
      <c r="R9" s="307">
        <f t="shared" ca="1" si="1"/>
        <v>0</v>
      </c>
      <c r="S9" s="307">
        <f t="shared" ca="1" si="2"/>
        <v>0</v>
      </c>
      <c r="T9" s="307">
        <f t="shared" ca="1" si="2"/>
        <v>0</v>
      </c>
      <c r="U9" s="308">
        <f t="shared" ca="1" si="3"/>
        <v>0</v>
      </c>
      <c r="V9" s="309">
        <f t="shared" ca="1" si="4"/>
        <v>1</v>
      </c>
      <c r="W9" s="349"/>
      <c r="X9" s="322"/>
      <c r="Y9" s="322"/>
      <c r="Z9" s="15"/>
      <c r="AA9" s="482" t="str">
        <f>B6</f>
        <v>浜　分</v>
      </c>
      <c r="AB9" s="482" t="s">
        <v>691</v>
      </c>
      <c r="AC9" s="482" t="s">
        <v>564</v>
      </c>
      <c r="AD9" s="482" t="s">
        <v>691</v>
      </c>
      <c r="AE9" s="482" t="str">
        <f>B9</f>
        <v>サン・スポB</v>
      </c>
      <c r="AF9" s="15"/>
    </row>
    <row r="10" spans="1:32" ht="22.5" customHeight="1">
      <c r="B10" s="374"/>
      <c r="C10" s="322"/>
      <c r="D10" s="376"/>
      <c r="E10" s="322"/>
      <c r="F10" s="322"/>
      <c r="G10" s="376"/>
      <c r="H10" s="322"/>
      <c r="I10" s="322"/>
      <c r="J10" s="376"/>
      <c r="K10" s="322"/>
      <c r="L10" s="322"/>
      <c r="M10" s="376"/>
      <c r="N10" s="322"/>
      <c r="O10" s="322"/>
      <c r="P10" s="322"/>
      <c r="Q10" s="322"/>
      <c r="R10" s="322"/>
      <c r="S10" s="322"/>
      <c r="T10" s="322"/>
      <c r="U10" s="322"/>
      <c r="V10" s="322"/>
      <c r="W10" s="322"/>
      <c r="X10" s="322"/>
      <c r="Y10" s="322"/>
      <c r="Z10" s="15"/>
      <c r="AA10" s="482" t="str">
        <f>B7</f>
        <v>プレイフル</v>
      </c>
      <c r="AB10" s="482" t="s">
        <v>691</v>
      </c>
      <c r="AC10" s="482" t="s">
        <v>564</v>
      </c>
      <c r="AD10" s="482" t="s">
        <v>691</v>
      </c>
      <c r="AE10" s="482" t="str">
        <f>B8</f>
        <v>久根別</v>
      </c>
      <c r="AF10" s="15"/>
    </row>
    <row r="11" spans="1:32" ht="7.5" customHeight="1">
      <c r="B11" s="352"/>
      <c r="C11" s="353"/>
      <c r="D11" s="354"/>
      <c r="E11" s="353"/>
      <c r="F11" s="353"/>
      <c r="G11" s="354"/>
      <c r="H11" s="353"/>
      <c r="I11" s="353"/>
      <c r="J11" s="354"/>
      <c r="K11" s="353"/>
      <c r="L11" s="353"/>
      <c r="M11" s="354"/>
      <c r="N11" s="353"/>
      <c r="O11" s="353"/>
      <c r="P11" s="354"/>
      <c r="Q11" s="353"/>
      <c r="R11" s="310"/>
      <c r="S11" s="310"/>
      <c r="T11" s="310"/>
      <c r="Z11" s="15"/>
      <c r="AA11" s="354"/>
      <c r="AB11" s="354"/>
      <c r="AC11" s="354"/>
      <c r="AD11" s="354"/>
      <c r="AE11" s="354"/>
      <c r="AF11" s="15"/>
    </row>
    <row r="12" spans="1:32" ht="7.5" customHeight="1">
      <c r="A12" s="339"/>
      <c r="B12" s="352"/>
      <c r="C12" s="311" t="s">
        <v>510</v>
      </c>
      <c r="D12" s="312"/>
      <c r="E12" s="311" t="s">
        <v>511</v>
      </c>
      <c r="F12" s="311" t="s">
        <v>510</v>
      </c>
      <c r="G12" s="312"/>
      <c r="H12" s="311" t="s">
        <v>511</v>
      </c>
      <c r="I12" s="311" t="s">
        <v>510</v>
      </c>
      <c r="J12" s="312"/>
      <c r="K12" s="311" t="s">
        <v>511</v>
      </c>
      <c r="L12" s="311" t="s">
        <v>510</v>
      </c>
      <c r="M12" s="312"/>
      <c r="N12" s="311" t="s">
        <v>511</v>
      </c>
      <c r="O12" s="311" t="s">
        <v>515</v>
      </c>
      <c r="P12" s="311" t="s">
        <v>516</v>
      </c>
      <c r="Q12" s="311" t="s">
        <v>517</v>
      </c>
      <c r="R12" s="364"/>
      <c r="S12" s="364"/>
      <c r="T12" s="364"/>
      <c r="U12" s="365"/>
      <c r="V12" s="339"/>
      <c r="W12" s="339"/>
      <c r="X12" s="339"/>
      <c r="Y12" s="339"/>
      <c r="Z12" s="484"/>
      <c r="AA12" s="354"/>
      <c r="AB12" s="354"/>
      <c r="AC12" s="354"/>
      <c r="AD12" s="354"/>
      <c r="AE12" s="354"/>
      <c r="AF12" s="15"/>
    </row>
    <row r="13" spans="1:32" ht="7.5" customHeight="1">
      <c r="A13" s="339"/>
      <c r="B13" s="355"/>
      <c r="C13" s="356"/>
      <c r="D13" s="356"/>
      <c r="E13" s="356"/>
      <c r="F13" s="356"/>
      <c r="G13" s="356"/>
      <c r="H13" s="356"/>
      <c r="I13" s="356"/>
      <c r="J13" s="356"/>
      <c r="K13" s="356"/>
      <c r="L13" s="356"/>
      <c r="M13" s="356"/>
      <c r="N13" s="356"/>
      <c r="O13" s="356"/>
      <c r="P13" s="356"/>
      <c r="Q13" s="356"/>
      <c r="R13" s="366"/>
      <c r="S13" s="366"/>
      <c r="T13" s="366"/>
      <c r="U13" s="366"/>
      <c r="V13" s="366"/>
      <c r="W13" s="340"/>
      <c r="X13" s="340"/>
      <c r="Y13" s="340"/>
      <c r="Z13" s="484"/>
      <c r="AA13" s="354"/>
      <c r="AB13" s="354"/>
      <c r="AC13" s="354"/>
      <c r="AD13" s="354"/>
      <c r="AE13" s="354"/>
      <c r="AF13" s="15"/>
    </row>
    <row r="14" spans="1:32" ht="7.5" customHeight="1">
      <c r="B14" s="1040"/>
      <c r="C14" s="1040"/>
      <c r="D14" s="1040"/>
      <c r="E14" s="1040"/>
      <c r="F14" s="1040"/>
      <c r="G14" s="1040"/>
      <c r="H14" s="1040"/>
      <c r="I14" s="1040"/>
      <c r="J14" s="1040"/>
      <c r="K14" s="1040"/>
      <c r="L14" s="1040"/>
      <c r="M14" s="1040"/>
      <c r="N14" s="1040"/>
      <c r="O14" s="1040"/>
      <c r="P14" s="1040"/>
      <c r="Q14" s="1040"/>
      <c r="R14" s="1040"/>
      <c r="S14" s="1040"/>
      <c r="T14" s="1040"/>
      <c r="U14" s="1040"/>
      <c r="V14" s="1040"/>
      <c r="W14" s="1040"/>
      <c r="X14" s="1040"/>
      <c r="Y14" s="1040"/>
      <c r="Z14" s="15"/>
      <c r="AA14" s="354"/>
      <c r="AB14" s="354"/>
      <c r="AC14" s="354"/>
      <c r="AD14" s="354"/>
      <c r="AE14" s="354"/>
      <c r="AF14" s="15"/>
    </row>
    <row r="15" spans="1:32" ht="7.5" customHeight="1">
      <c r="Z15" s="15"/>
      <c r="AA15" s="354" t="s">
        <v>566</v>
      </c>
      <c r="AB15" s="354"/>
      <c r="AC15" s="354"/>
      <c r="AD15" s="354"/>
      <c r="AE15" s="354"/>
      <c r="AF15" s="15"/>
    </row>
    <row r="16" spans="1:32" ht="21" customHeight="1" thickBot="1">
      <c r="B16" s="1029" t="s">
        <v>541</v>
      </c>
      <c r="C16" s="1029"/>
      <c r="D16" s="1029"/>
      <c r="E16" s="1029"/>
      <c r="F16" s="1029"/>
      <c r="L16" s="276"/>
      <c r="M16" s="277"/>
      <c r="N16" s="277"/>
      <c r="O16" s="276"/>
      <c r="P16" s="277"/>
      <c r="Q16" s="1030" t="s">
        <v>505</v>
      </c>
      <c r="R16" s="1030"/>
      <c r="S16" s="1030"/>
      <c r="T16" s="1030"/>
      <c r="U16" s="1030"/>
      <c r="V16" s="1030"/>
      <c r="W16" s="350"/>
      <c r="X16" s="350"/>
      <c r="Y16" s="350"/>
      <c r="Z16" s="15"/>
      <c r="AA16" s="1019" t="s">
        <v>560</v>
      </c>
      <c r="AB16" s="1019"/>
      <c r="AC16" s="354"/>
      <c r="AD16" s="1019" t="s">
        <v>560</v>
      </c>
      <c r="AE16" s="1019"/>
      <c r="AF16" s="15"/>
    </row>
    <row r="17" spans="2:32" ht="22.5" customHeight="1" thickBot="1">
      <c r="B17" s="278" t="s">
        <v>518</v>
      </c>
      <c r="C17" s="1031" t="str">
        <f>B18</f>
        <v>大　野</v>
      </c>
      <c r="D17" s="1032"/>
      <c r="E17" s="1033"/>
      <c r="F17" s="1034" t="str">
        <f>B19</f>
        <v>八　幡</v>
      </c>
      <c r="G17" s="1032"/>
      <c r="H17" s="1033"/>
      <c r="I17" s="1034" t="str">
        <f>B20</f>
        <v>せたな</v>
      </c>
      <c r="J17" s="1032"/>
      <c r="K17" s="1033"/>
      <c r="L17" s="1034" t="str">
        <f>B21</f>
        <v>磨　光</v>
      </c>
      <c r="M17" s="1032"/>
      <c r="N17" s="1033"/>
      <c r="O17" s="327" t="s">
        <v>506</v>
      </c>
      <c r="P17" s="279" t="s">
        <v>507</v>
      </c>
      <c r="Q17" s="279" t="s">
        <v>508</v>
      </c>
      <c r="R17" s="279" t="s">
        <v>509</v>
      </c>
      <c r="S17" s="279" t="s">
        <v>510</v>
      </c>
      <c r="T17" s="279" t="s">
        <v>511</v>
      </c>
      <c r="U17" s="280" t="s">
        <v>512</v>
      </c>
      <c r="V17" s="281" t="s">
        <v>513</v>
      </c>
      <c r="W17" s="347"/>
      <c r="X17" s="348"/>
      <c r="Z17" s="348"/>
      <c r="AA17" s="482" t="str">
        <f>B18</f>
        <v>大　野</v>
      </c>
      <c r="AB17" s="482" t="s">
        <v>691</v>
      </c>
      <c r="AC17" s="482" t="s">
        <v>564</v>
      </c>
      <c r="AD17" s="482" t="s">
        <v>691</v>
      </c>
      <c r="AE17" s="482" t="str">
        <f>B19</f>
        <v>八　幡</v>
      </c>
      <c r="AF17" s="15"/>
    </row>
    <row r="18" spans="2:32" ht="22.5" customHeight="1">
      <c r="B18" s="468" t="s">
        <v>678</v>
      </c>
      <c r="C18" s="1020"/>
      <c r="D18" s="1021"/>
      <c r="E18" s="1022"/>
      <c r="F18" s="282" t="str">
        <f>AB17</f>
        <v>.</v>
      </c>
      <c r="G18" s="283" t="str">
        <f>IF(COUNT(F18,H18)&lt;2,"",TEXT(F18-H18,"○;●;△"))</f>
        <v/>
      </c>
      <c r="H18" s="284" t="str">
        <f>AD17</f>
        <v>.</v>
      </c>
      <c r="I18" s="285" t="str">
        <f>AB19</f>
        <v>.</v>
      </c>
      <c r="J18" s="286" t="str">
        <f>IF(COUNT(I18,K18)&lt;2,"",TEXT(I18-K18,"○;●;△"))</f>
        <v/>
      </c>
      <c r="K18" s="287" t="str">
        <f>AD19</f>
        <v>.</v>
      </c>
      <c r="L18" s="285" t="str">
        <f>AB21</f>
        <v>.</v>
      </c>
      <c r="M18" s="286" t="str">
        <f>IF(COUNT(L18,N18)&lt;2,"",TEXT(L18-N18,"○;●;△"))</f>
        <v/>
      </c>
      <c r="N18" s="323" t="str">
        <f>AD21</f>
        <v>.</v>
      </c>
      <c r="O18" s="314">
        <f>COUNTIF($C18:$N18,O$24)</f>
        <v>0</v>
      </c>
      <c r="P18" s="288">
        <f>COUNTIF($C18:$N18,P$24)</f>
        <v>0</v>
      </c>
      <c r="Q18" s="288">
        <f>COUNTIF($C18:$N18,Q$24)</f>
        <v>0</v>
      </c>
      <c r="R18" s="288">
        <f>O18*3+Q18</f>
        <v>0</v>
      </c>
      <c r="S18" s="288">
        <f>SUMIF($C$24:$N$24,S$17,$C18:$N18)</f>
        <v>0</v>
      </c>
      <c r="T18" s="288">
        <f>SUMIF($C$24:$N$24,T$17,$C18:$N18)</f>
        <v>0</v>
      </c>
      <c r="U18" s="289">
        <f>S18-T18</f>
        <v>0</v>
      </c>
      <c r="V18" s="290">
        <f ca="1">SUMPRODUCT(($R$18:$R$21*10^5+$U$18:$U$21&gt;R18*10^5+U18)*1)+1</f>
        <v>1</v>
      </c>
      <c r="W18" s="349"/>
      <c r="X18" s="322"/>
      <c r="Z18" s="322"/>
      <c r="AA18" s="482" t="str">
        <f>B20</f>
        <v>せたな</v>
      </c>
      <c r="AB18" s="482" t="s">
        <v>691</v>
      </c>
      <c r="AC18" s="482" t="s">
        <v>564</v>
      </c>
      <c r="AD18" s="482" t="s">
        <v>691</v>
      </c>
      <c r="AE18" s="482" t="str">
        <f>B21</f>
        <v>磨　光</v>
      </c>
      <c r="AF18" s="15"/>
    </row>
    <row r="19" spans="2:32" ht="22.5" customHeight="1">
      <c r="B19" s="469" t="s">
        <v>679</v>
      </c>
      <c r="C19" s="315" t="str">
        <f ca="1">IF(MOD(COLUMN(A1),3)=2,VLOOKUP(OFFSET($F$18,INT(COLUMN(C:C)/3)-1,ROW(A1)*3-MOD(COLUMN(A1)-1,3)-1),{"○","●";"△","△";"●","○"},2,0),OFFSET($F$18,INT(COLUMN(C:C)/3)-1,ROW(A1)*3-MOD(COLUMN(A1)-1,3)-1))</f>
        <v>.</v>
      </c>
      <c r="D19" s="292" t="e">
        <f ca="1">IF(MOD(COLUMN(B1),3)=2,VLOOKUP(OFFSET($F$18,INT(COLUMN(D:D)/3)-1,ROW(B1)*3-MOD(COLUMN(B1)-1,3)-1),{"○","●";"△","△";"●","○"},2,0),OFFSET($F$18,INT(COLUMN(D:D)/3)-1,ROW(B1)*3-MOD(COLUMN(B1)-1,3)-1))</f>
        <v>#N/A</v>
      </c>
      <c r="E19" s="293" t="str">
        <f ca="1">IF(MOD(COLUMN(C1),3)=2,VLOOKUP(OFFSET($F$18,INT(COLUMN(E:E)/3)-1,ROW(C1)*3-MOD(COLUMN(C1)-1,3)-1),{"○","●";"△","△";"●","○"},2,0),OFFSET($F$18,INT(COLUMN(E:E)/3)-1,ROW(C1)*3-MOD(COLUMN(C1)-1,3)-1))</f>
        <v>.</v>
      </c>
      <c r="F19" s="1023"/>
      <c r="G19" s="1024"/>
      <c r="H19" s="1025"/>
      <c r="I19" s="294" t="str">
        <f>AB22</f>
        <v>.</v>
      </c>
      <c r="J19" s="295" t="str">
        <f>IF(COUNT(I19,K19)&lt;2,"",TEXT(I19-K19,"○;●;△"))</f>
        <v/>
      </c>
      <c r="K19" s="296" t="str">
        <f>AD22</f>
        <v>.</v>
      </c>
      <c r="L19" s="297" t="str">
        <f>AB20</f>
        <v>.</v>
      </c>
      <c r="M19" s="292" t="str">
        <f>IF(COUNT(L19,N19)&lt;2,"",TEXT(L19-N19,"○;●;△"))</f>
        <v/>
      </c>
      <c r="N19" s="324" t="str">
        <f>AD20</f>
        <v>.</v>
      </c>
      <c r="O19" s="316">
        <f t="shared" ref="O19:Q21" ca="1" si="5">COUNTIF($C19:$N19,O$24)</f>
        <v>0</v>
      </c>
      <c r="P19" s="299">
        <f t="shared" ca="1" si="5"/>
        <v>0</v>
      </c>
      <c r="Q19" s="299">
        <f t="shared" ca="1" si="5"/>
        <v>0</v>
      </c>
      <c r="R19" s="299">
        <f t="shared" ref="R19:R21" ca="1" si="6">O19*3+Q19</f>
        <v>0</v>
      </c>
      <c r="S19" s="299">
        <f t="shared" ref="S19:T21" ca="1" si="7">SUMIF($C$24:$N$24,S$17,$C19:$N19)</f>
        <v>0</v>
      </c>
      <c r="T19" s="299">
        <f t="shared" ca="1" si="7"/>
        <v>0</v>
      </c>
      <c r="U19" s="300">
        <f t="shared" ref="U19:U21" ca="1" si="8">S19-T19</f>
        <v>0</v>
      </c>
      <c r="V19" s="301">
        <f t="shared" ref="V19:V21" ca="1" si="9">SUMPRODUCT(($R$18:$R$21*10^5+$U$18:$U$21&gt;R19*10^5+U19)*1)+1</f>
        <v>1</v>
      </c>
      <c r="W19" s="349"/>
      <c r="X19" s="322"/>
      <c r="Y19" s="322"/>
      <c r="Z19" s="15"/>
      <c r="AA19" s="482" t="str">
        <f>B18</f>
        <v>大　野</v>
      </c>
      <c r="AB19" s="482" t="s">
        <v>691</v>
      </c>
      <c r="AC19" s="482" t="s">
        <v>564</v>
      </c>
      <c r="AD19" s="482" t="s">
        <v>691</v>
      </c>
      <c r="AE19" s="482" t="str">
        <f>B20</f>
        <v>せたな</v>
      </c>
      <c r="AF19" s="15"/>
    </row>
    <row r="20" spans="2:32" ht="22.5" customHeight="1">
      <c r="B20" s="469" t="s">
        <v>680</v>
      </c>
      <c r="C20" s="315" t="str">
        <f ca="1">IF(MOD(COLUMN(A2),3)=2,VLOOKUP(OFFSET($F$18,INT(COLUMN(C:C)/3)-1,ROW(A2)*3-MOD(COLUMN(A2)-1,3)-1),{"○","●";"△","△";"●","○"},2,0),OFFSET($F$18,INT(COLUMN(C:C)/3)-1,ROW(A2)*3-MOD(COLUMN(A2)-1,3)-1))</f>
        <v>.</v>
      </c>
      <c r="D20" s="292" t="e">
        <f ca="1">IF(MOD(COLUMN(B2),3)=2,VLOOKUP(OFFSET($F$18,INT(COLUMN(D:D)/3)-1,ROW(B2)*3-MOD(COLUMN(B2)-1,3)-1),{"○","●";"△","△";"●","○"},2,0),OFFSET($F$18,INT(COLUMN(D:D)/3)-1,ROW(B2)*3-MOD(COLUMN(B2)-1,3)-1))</f>
        <v>#N/A</v>
      </c>
      <c r="E20" s="293" t="str">
        <f ca="1">IF(MOD(COLUMN(C2),3)=2,VLOOKUP(OFFSET($F$18,INT(COLUMN(E:E)/3)-1,ROW(C2)*3-MOD(COLUMN(C2)-1,3)-1),{"○","●";"△","△";"●","○"},2,0),OFFSET($F$18,INT(COLUMN(E:E)/3)-1,ROW(C2)*3-MOD(COLUMN(C2)-1,3)-1))</f>
        <v>.</v>
      </c>
      <c r="F20" s="302" t="str">
        <f ca="1">IF(MOD(COLUMN(D2),3)=2,VLOOKUP(OFFSET($F$18,INT(COLUMN(F:F)/3)-1,ROW(D2)*3-MOD(COLUMN(D2)-1,3)-1),{"○","●";"△","△";"●","○"},2,0),OFFSET($F$18,INT(COLUMN(F:F)/3)-1,ROW(D2)*3-MOD(COLUMN(D2)-1,3)-1))</f>
        <v>.</v>
      </c>
      <c r="G20" s="292" t="e">
        <f ca="1">IF(MOD(COLUMN(E2),3)=2,VLOOKUP(OFFSET($F$18,INT(COLUMN(G:G)/3)-1,ROW(E2)*3-MOD(COLUMN(E2)-1,3)-1),{"○","●";"△","△";"●","○"},2,0),OFFSET($F$18,INT(COLUMN(G:G)/3)-1,ROW(E2)*3-MOD(COLUMN(E2)-1,3)-1))</f>
        <v>#N/A</v>
      </c>
      <c r="H20" s="293" t="str">
        <f ca="1">IF(MOD(COLUMN(F2),3)=2,VLOOKUP(OFFSET($F$18,INT(COLUMN(H:H)/3)-1,ROW(F2)*3-MOD(COLUMN(F2)-1,3)-1),{"○","●";"△","△";"●","○"},2,0),OFFSET($F$18,INT(COLUMN(H:H)/3)-1,ROW(F2)*3-MOD(COLUMN(F2)-1,3)-1))</f>
        <v>.</v>
      </c>
      <c r="I20" s="1023"/>
      <c r="J20" s="1024"/>
      <c r="K20" s="1025"/>
      <c r="L20" s="282" t="str">
        <f>AB18</f>
        <v>.</v>
      </c>
      <c r="M20" s="283" t="str">
        <f>IF(COUNT(L20,N20)&lt;2,"",TEXT(L20-N20,"○;●;△"))</f>
        <v/>
      </c>
      <c r="N20" s="325" t="str">
        <f>AD18</f>
        <v>.</v>
      </c>
      <c r="O20" s="316">
        <f t="shared" ca="1" si="5"/>
        <v>0</v>
      </c>
      <c r="P20" s="299">
        <f t="shared" ca="1" si="5"/>
        <v>0</v>
      </c>
      <c r="Q20" s="299">
        <f t="shared" ca="1" si="5"/>
        <v>0</v>
      </c>
      <c r="R20" s="299">
        <f t="shared" ca="1" si="6"/>
        <v>0</v>
      </c>
      <c r="S20" s="299">
        <f t="shared" ca="1" si="7"/>
        <v>0</v>
      </c>
      <c r="T20" s="299">
        <f ca="1">SUMIF($C$24:$N$24,T$17,$C20:$N20)</f>
        <v>0</v>
      </c>
      <c r="U20" s="300">
        <f t="shared" ca="1" si="8"/>
        <v>0</v>
      </c>
      <c r="V20" s="301">
        <f t="shared" ca="1" si="9"/>
        <v>1</v>
      </c>
      <c r="W20" s="349"/>
      <c r="X20" s="322"/>
      <c r="Y20" s="322"/>
      <c r="Z20" s="15"/>
      <c r="AA20" s="482" t="str">
        <f>B19</f>
        <v>八　幡</v>
      </c>
      <c r="AB20" s="482" t="s">
        <v>691</v>
      </c>
      <c r="AC20" s="482" t="s">
        <v>564</v>
      </c>
      <c r="AD20" s="482" t="s">
        <v>691</v>
      </c>
      <c r="AE20" s="482" t="str">
        <f>B21</f>
        <v>磨　光</v>
      </c>
      <c r="AF20" s="15"/>
    </row>
    <row r="21" spans="2:32" ht="22.5" customHeight="1" thickBot="1">
      <c r="B21" s="470" t="s">
        <v>681</v>
      </c>
      <c r="C21" s="318" t="str">
        <f ca="1">IF(MOD(COLUMN(A3),3)=2,VLOOKUP(OFFSET($F$18,INT(COLUMN(C:C)/3)-1,ROW(A3)*3-MOD(COLUMN(A3)-1,3)-1),{"○","●";"△","△";"●","○"},2,0),OFFSET($F$18,INT(COLUMN(C:C)/3)-1,ROW(A3)*3-MOD(COLUMN(A3)-1,3)-1))</f>
        <v>.</v>
      </c>
      <c r="D21" s="304" t="e">
        <f ca="1">IF(MOD(COLUMN(B3),3)=2,VLOOKUP(OFFSET($F$18,INT(COLUMN(D:D)/3)-1,ROW(B3)*3-MOD(COLUMN(B3)-1,3)-1),{"○","●";"△","△";"●","○"},2,0),OFFSET($F$18,INT(COLUMN(D:D)/3)-1,ROW(B3)*3-MOD(COLUMN(B3)-1,3)-1))</f>
        <v>#N/A</v>
      </c>
      <c r="E21" s="305" t="str">
        <f ca="1">IF(MOD(COLUMN(C3),3)=2,VLOOKUP(OFFSET($F$18,INT(COLUMN(E:E)/3)-1,ROW(C3)*3-MOD(COLUMN(C3)-1,3)-1),{"○","●";"△","△";"●","○"},2,0),OFFSET($F$18,INT(COLUMN(E:E)/3)-1,ROW(C3)*3-MOD(COLUMN(C3)-1,3)-1))</f>
        <v>.</v>
      </c>
      <c r="F21" s="306" t="str">
        <f ca="1">IF(MOD(COLUMN(D3),3)=2,VLOOKUP(OFFSET($F$18,INT(COLUMN(F:F)/3)-1,ROW(D3)*3-MOD(COLUMN(D3)-1,3)-1),{"○","●";"△","△";"●","○"},2,0),OFFSET($F$18,INT(COLUMN(F:F)/3)-1,ROW(D3)*3-MOD(COLUMN(D3)-1,3)-1))</f>
        <v>.</v>
      </c>
      <c r="G21" s="304" t="e">
        <f ca="1">IF(MOD(COLUMN(E3),3)=2,VLOOKUP(OFFSET($F$18,INT(COLUMN(G:G)/3)-1,ROW(E3)*3-MOD(COLUMN(E3)-1,3)-1),{"○","●";"△","△";"●","○"},2,0),OFFSET($F$18,INT(COLUMN(G:G)/3)-1,ROW(E3)*3-MOD(COLUMN(E3)-1,3)-1))</f>
        <v>#N/A</v>
      </c>
      <c r="H21" s="305" t="str">
        <f ca="1">IF(MOD(COLUMN(F3),3)=2,VLOOKUP(OFFSET($F$18,INT(COLUMN(H:H)/3)-1,ROW(F3)*3-MOD(COLUMN(F3)-1,3)-1),{"○","●";"△","△";"●","○"},2,0),OFFSET($F$18,INT(COLUMN(H:H)/3)-1,ROW(F3)*3-MOD(COLUMN(F3)-1,3)-1))</f>
        <v>.</v>
      </c>
      <c r="I21" s="306" t="str">
        <f ca="1">IF(MOD(COLUMN(G3),3)=2,VLOOKUP(OFFSET($F$18,INT(COLUMN(I:I)/3)-1,ROW(G3)*3-MOD(COLUMN(G3)-1,3)-1),{"○","●";"△","△";"●","○"},2,0),OFFSET($F$18,INT(COLUMN(I:I)/3)-1,ROW(G3)*3-MOD(COLUMN(G3)-1,3)-1))</f>
        <v>.</v>
      </c>
      <c r="J21" s="304" t="e">
        <f ca="1">IF(MOD(COLUMN(H3),3)=2,VLOOKUP(OFFSET($F$18,INT(COLUMN(J:J)/3)-1,ROW(H3)*3-MOD(COLUMN(H3)-1,3)-1),{"○","●";"△","△";"●","○"},2,0),OFFSET($F$18,INT(COLUMN(J:J)/3)-1,ROW(H3)*3-MOD(COLUMN(H3)-1,3)-1))</f>
        <v>#N/A</v>
      </c>
      <c r="K21" s="305" t="str">
        <f ca="1">IF(MOD(COLUMN(I3),3)=2,VLOOKUP(OFFSET($F$18,INT(COLUMN(K:K)/3)-1,ROW(I3)*3-MOD(COLUMN(I3)-1,3)-1),{"○","●";"△","△";"●","○"},2,0),OFFSET($F$18,INT(COLUMN(K:K)/3)-1,ROW(I3)*3-MOD(COLUMN(I3)-1,3)-1))</f>
        <v>.</v>
      </c>
      <c r="L21" s="1037"/>
      <c r="M21" s="1038"/>
      <c r="N21" s="1039"/>
      <c r="O21" s="319">
        <f t="shared" ca="1" si="5"/>
        <v>0</v>
      </c>
      <c r="P21" s="307">
        <f t="shared" ca="1" si="5"/>
        <v>0</v>
      </c>
      <c r="Q21" s="307">
        <f t="shared" ca="1" si="5"/>
        <v>0</v>
      </c>
      <c r="R21" s="307">
        <f t="shared" ca="1" si="6"/>
        <v>0</v>
      </c>
      <c r="S21" s="307">
        <f t="shared" ca="1" si="7"/>
        <v>0</v>
      </c>
      <c r="T21" s="307">
        <f t="shared" ca="1" si="7"/>
        <v>0</v>
      </c>
      <c r="U21" s="308">
        <f t="shared" ca="1" si="8"/>
        <v>0</v>
      </c>
      <c r="V21" s="309">
        <f t="shared" ca="1" si="9"/>
        <v>1</v>
      </c>
      <c r="W21" s="349"/>
      <c r="X21" s="322"/>
      <c r="Y21" s="322"/>
      <c r="Z21" s="15"/>
      <c r="AA21" s="482" t="str">
        <f>B18</f>
        <v>大　野</v>
      </c>
      <c r="AB21" s="482" t="s">
        <v>691</v>
      </c>
      <c r="AC21" s="482" t="s">
        <v>564</v>
      </c>
      <c r="AD21" s="482" t="s">
        <v>691</v>
      </c>
      <c r="AE21" s="482" t="str">
        <f>B21</f>
        <v>磨　光</v>
      </c>
      <c r="AF21" s="15"/>
    </row>
    <row r="22" spans="2:32" ht="22.5" customHeight="1">
      <c r="B22" s="370"/>
      <c r="C22" s="367"/>
      <c r="D22" s="371"/>
      <c r="E22" s="367"/>
      <c r="F22" s="367"/>
      <c r="G22" s="371"/>
      <c r="H22" s="367"/>
      <c r="I22" s="367"/>
      <c r="J22" s="371"/>
      <c r="K22" s="367"/>
      <c r="L22" s="367"/>
      <c r="M22" s="371"/>
      <c r="N22" s="367"/>
      <c r="O22" s="369"/>
      <c r="P22" s="369"/>
      <c r="Q22" s="369"/>
      <c r="R22" s="367"/>
      <c r="S22" s="367"/>
      <c r="T22" s="367"/>
      <c r="U22" s="367"/>
      <c r="V22" s="367"/>
      <c r="W22" s="367"/>
      <c r="X22" s="322"/>
      <c r="Y22" s="322"/>
      <c r="Z22" s="15"/>
      <c r="AA22" s="482" t="str">
        <f>B19</f>
        <v>八　幡</v>
      </c>
      <c r="AB22" s="482" t="s">
        <v>691</v>
      </c>
      <c r="AC22" s="482" t="s">
        <v>564</v>
      </c>
      <c r="AD22" s="482" t="s">
        <v>691</v>
      </c>
      <c r="AE22" s="482" t="str">
        <f>B20</f>
        <v>せたな</v>
      </c>
      <c r="AF22" s="15"/>
    </row>
    <row r="23" spans="2:32" ht="7.5" customHeight="1">
      <c r="B23" s="360"/>
      <c r="C23" s="353"/>
      <c r="D23" s="354"/>
      <c r="E23" s="353"/>
      <c r="F23" s="353"/>
      <c r="G23" s="354"/>
      <c r="H23" s="353"/>
      <c r="I23" s="353"/>
      <c r="J23" s="354"/>
      <c r="K23" s="353"/>
      <c r="L23" s="353"/>
      <c r="M23" s="354"/>
      <c r="N23" s="353"/>
      <c r="O23" s="353"/>
      <c r="P23" s="354"/>
      <c r="Q23" s="353"/>
      <c r="R23" s="368"/>
      <c r="S23" s="368"/>
      <c r="T23" s="368"/>
      <c r="U23" s="360"/>
      <c r="V23" s="360"/>
      <c r="W23" s="360"/>
      <c r="Z23" s="15"/>
      <c r="AA23" s="354"/>
      <c r="AB23" s="354"/>
      <c r="AC23" s="354"/>
      <c r="AD23" s="354"/>
      <c r="AE23" s="354"/>
      <c r="AF23" s="15"/>
    </row>
    <row r="24" spans="2:32" ht="7.5" customHeight="1">
      <c r="B24" s="360"/>
      <c r="C24" s="320" t="s">
        <v>510</v>
      </c>
      <c r="D24" s="312"/>
      <c r="E24" s="320" t="s">
        <v>511</v>
      </c>
      <c r="F24" s="320" t="s">
        <v>510</v>
      </c>
      <c r="G24" s="312"/>
      <c r="H24" s="320" t="s">
        <v>511</v>
      </c>
      <c r="I24" s="320" t="s">
        <v>510</v>
      </c>
      <c r="J24" s="312"/>
      <c r="K24" s="320" t="s">
        <v>511</v>
      </c>
      <c r="L24" s="320" t="s">
        <v>510</v>
      </c>
      <c r="M24" s="312"/>
      <c r="N24" s="320" t="s">
        <v>511</v>
      </c>
      <c r="O24" s="320" t="s">
        <v>515</v>
      </c>
      <c r="P24" s="320" t="s">
        <v>516</v>
      </c>
      <c r="Q24" s="320" t="s">
        <v>517</v>
      </c>
      <c r="R24" s="321"/>
      <c r="S24" s="321"/>
      <c r="T24" s="321"/>
      <c r="U24" s="313"/>
      <c r="V24" s="360"/>
      <c r="W24" s="360"/>
      <c r="Z24" s="15"/>
      <c r="AA24" s="354"/>
      <c r="AB24" s="354"/>
      <c r="AC24" s="354"/>
      <c r="AD24" s="354"/>
      <c r="AE24" s="354"/>
      <c r="AF24" s="15"/>
    </row>
    <row r="25" spans="2:32" ht="7.5" customHeight="1">
      <c r="B25" s="361"/>
      <c r="C25" s="362"/>
      <c r="D25" s="362"/>
      <c r="E25" s="362"/>
      <c r="F25" s="362"/>
      <c r="G25" s="362"/>
      <c r="H25" s="362"/>
      <c r="I25" s="362"/>
      <c r="J25" s="362"/>
      <c r="K25" s="362"/>
      <c r="L25" s="362"/>
      <c r="M25" s="362"/>
      <c r="N25" s="362"/>
      <c r="O25" s="362"/>
      <c r="P25" s="362"/>
      <c r="Q25" s="362"/>
      <c r="R25" s="362"/>
      <c r="S25" s="362"/>
      <c r="T25" s="362"/>
      <c r="U25" s="362"/>
      <c r="V25" s="362"/>
      <c r="W25" s="363"/>
      <c r="X25" s="420"/>
      <c r="Y25" s="420"/>
      <c r="Z25" s="15"/>
      <c r="AA25" s="354"/>
      <c r="AB25" s="354"/>
      <c r="AC25" s="354"/>
      <c r="AD25" s="354"/>
      <c r="AE25" s="354"/>
      <c r="AF25" s="15"/>
    </row>
    <row r="26" spans="2:32" ht="7.5" customHeight="1">
      <c r="B26" s="1040"/>
      <c r="C26" s="1040"/>
      <c r="D26" s="1040"/>
      <c r="E26" s="1040"/>
      <c r="F26" s="1040"/>
      <c r="G26" s="1040"/>
      <c r="H26" s="1040"/>
      <c r="I26" s="1040"/>
      <c r="J26" s="1040"/>
      <c r="K26" s="1040"/>
      <c r="L26" s="1040"/>
      <c r="M26" s="1040"/>
      <c r="N26" s="1040"/>
      <c r="O26" s="1040"/>
      <c r="P26" s="1040"/>
      <c r="Q26" s="1040"/>
      <c r="R26" s="1040"/>
      <c r="S26" s="1040"/>
      <c r="T26" s="1040"/>
      <c r="U26" s="1040"/>
      <c r="V26" s="1040"/>
      <c r="W26" s="1040"/>
      <c r="X26" s="1040"/>
      <c r="Y26" s="1040"/>
      <c r="Z26" s="15"/>
      <c r="AA26" s="354"/>
      <c r="AB26" s="354"/>
      <c r="AC26" s="354"/>
      <c r="AD26" s="354"/>
      <c r="AE26" s="354"/>
      <c r="AF26" s="15"/>
    </row>
    <row r="27" spans="2:32" ht="7.5" customHeight="1">
      <c r="Z27" s="15"/>
      <c r="AA27" s="354" t="s">
        <v>617</v>
      </c>
      <c r="AB27" s="354"/>
      <c r="AC27" s="354"/>
      <c r="AD27" s="354"/>
      <c r="AE27" s="354"/>
      <c r="AF27" s="15"/>
    </row>
    <row r="28" spans="2:32" ht="21" customHeight="1" thickBot="1">
      <c r="B28" s="1029" t="s">
        <v>542</v>
      </c>
      <c r="C28" s="1029"/>
      <c r="D28" s="1029"/>
      <c r="E28" s="1029"/>
      <c r="F28" s="1029"/>
      <c r="L28" s="276"/>
      <c r="M28" s="277"/>
      <c r="N28" s="277"/>
      <c r="O28" s="276"/>
      <c r="P28" s="277"/>
      <c r="Q28" s="1030" t="s">
        <v>505</v>
      </c>
      <c r="R28" s="1030"/>
      <c r="S28" s="1030"/>
      <c r="T28" s="1030"/>
      <c r="U28" s="1030"/>
      <c r="V28" s="1030"/>
      <c r="W28" s="350"/>
      <c r="X28" s="350"/>
      <c r="Y28" s="350"/>
      <c r="Z28" s="15"/>
      <c r="AA28" s="482" t="s">
        <v>560</v>
      </c>
      <c r="AB28" s="482"/>
      <c r="AC28" s="354"/>
      <c r="AD28" s="482" t="s">
        <v>560</v>
      </c>
      <c r="AE28" s="482"/>
      <c r="AF28" s="15"/>
    </row>
    <row r="29" spans="2:32" ht="22.5" customHeight="1" thickBot="1">
      <c r="B29" s="278" t="s">
        <v>518</v>
      </c>
      <c r="C29" s="1031" t="str">
        <f>B30</f>
        <v>ノース</v>
      </c>
      <c r="D29" s="1032"/>
      <c r="E29" s="1033"/>
      <c r="F29" s="1034" t="str">
        <f>B31</f>
        <v>八　雲</v>
      </c>
      <c r="G29" s="1032"/>
      <c r="H29" s="1033"/>
      <c r="I29" s="1034" t="str">
        <f>B32</f>
        <v>鹿　部</v>
      </c>
      <c r="J29" s="1032"/>
      <c r="K29" s="1033"/>
      <c r="L29" s="1034" t="str">
        <f>B33</f>
        <v>フロンティア</v>
      </c>
      <c r="M29" s="1032"/>
      <c r="N29" s="1033"/>
      <c r="O29" s="327" t="s">
        <v>506</v>
      </c>
      <c r="P29" s="279" t="s">
        <v>507</v>
      </c>
      <c r="Q29" s="279" t="s">
        <v>508</v>
      </c>
      <c r="R29" s="279" t="s">
        <v>509</v>
      </c>
      <c r="S29" s="279" t="s">
        <v>510</v>
      </c>
      <c r="T29" s="279" t="s">
        <v>511</v>
      </c>
      <c r="U29" s="280" t="s">
        <v>512</v>
      </c>
      <c r="V29" s="373" t="s">
        <v>513</v>
      </c>
      <c r="W29" s="347"/>
      <c r="X29" s="348"/>
      <c r="Y29" s="348"/>
      <c r="Z29" s="15"/>
      <c r="AA29" s="482" t="str">
        <f>B30</f>
        <v>ノース</v>
      </c>
      <c r="AB29" s="482" t="s">
        <v>691</v>
      </c>
      <c r="AC29" s="482" t="s">
        <v>564</v>
      </c>
      <c r="AD29" s="482" t="s">
        <v>691</v>
      </c>
      <c r="AE29" s="482" t="str">
        <f>B31</f>
        <v>八　雲</v>
      </c>
      <c r="AF29" s="15"/>
    </row>
    <row r="30" spans="2:32" ht="22.5" customHeight="1">
      <c r="B30" s="468" t="s">
        <v>682</v>
      </c>
      <c r="C30" s="1020"/>
      <c r="D30" s="1021"/>
      <c r="E30" s="1022"/>
      <c r="F30" s="282" t="str">
        <f>AB29</f>
        <v>.</v>
      </c>
      <c r="G30" s="283" t="str">
        <f>IF(COUNT(F30,H30)&lt;2,"",TEXT(F30-H30,"○;●;△"))</f>
        <v/>
      </c>
      <c r="H30" s="284" t="str">
        <f>AD29</f>
        <v>.</v>
      </c>
      <c r="I30" s="285" t="str">
        <f>AB31</f>
        <v>.</v>
      </c>
      <c r="J30" s="286" t="str">
        <f>IF(COUNT(I30,K30)&lt;2,"",TEXT(I30-K30,"○;●;△"))</f>
        <v/>
      </c>
      <c r="K30" s="287" t="str">
        <f>AD31</f>
        <v>.</v>
      </c>
      <c r="L30" s="285" t="str">
        <f>AB33</f>
        <v>.</v>
      </c>
      <c r="M30" s="286" t="str">
        <f>IF(COUNT(L30,N30)&lt;2,"",TEXT(L30-N30,"○;●;△"))</f>
        <v/>
      </c>
      <c r="N30" s="287" t="str">
        <f>AD33</f>
        <v>.</v>
      </c>
      <c r="O30" s="314">
        <f>COUNTIF($C30:$N30,O$36)</f>
        <v>0</v>
      </c>
      <c r="P30" s="288">
        <f>COUNTIF($C30:$N30,P$36)</f>
        <v>0</v>
      </c>
      <c r="Q30" s="288">
        <f>COUNTIF($C30:$N30,Q$36)</f>
        <v>0</v>
      </c>
      <c r="R30" s="288">
        <f>O30*3+Q30</f>
        <v>0</v>
      </c>
      <c r="S30" s="288">
        <f>SUMIF($C$36:$N$36,S$29,$C30:$N30)</f>
        <v>0</v>
      </c>
      <c r="T30" s="288">
        <f>SUMIF($C$36:$N$36,T$29,$C30:$N30)</f>
        <v>0</v>
      </c>
      <c r="U30" s="289">
        <f>S30-T30</f>
        <v>0</v>
      </c>
      <c r="V30" s="377">
        <f ca="1">SUMPRODUCT(($R$30:$R$33*10^5+$U$30:$U$33&gt;R30*10^5+U30)*1)+1</f>
        <v>1</v>
      </c>
      <c r="W30" s="349"/>
      <c r="X30" s="322"/>
      <c r="Y30" s="322"/>
      <c r="Z30" s="15"/>
      <c r="AA30" s="482" t="str">
        <f>B32</f>
        <v>鹿　部</v>
      </c>
      <c r="AB30" s="482" t="s">
        <v>691</v>
      </c>
      <c r="AC30" s="482" t="s">
        <v>564</v>
      </c>
      <c r="AD30" s="482" t="s">
        <v>691</v>
      </c>
      <c r="AE30" s="482" t="str">
        <f>B33</f>
        <v>フロンティア</v>
      </c>
      <c r="AF30" s="15"/>
    </row>
    <row r="31" spans="2:32" ht="22.5" customHeight="1">
      <c r="B31" s="469" t="s">
        <v>683</v>
      </c>
      <c r="C31" s="315" t="str">
        <f ca="1">IF(MOD(COLUMN(A1),3)=2,VLOOKUP(OFFSET($F$30,INT(COLUMN(C:C)/3)-1,ROW(A1)*3-MOD(COLUMN(A1)-1,3)-1),{"○","●";"△","△";"●","○"},2,0),OFFSET($F$30,INT(COLUMN(C:C)/3)-1,ROW(A1)*3-MOD(COLUMN(A1)-1,3)-1))</f>
        <v>.</v>
      </c>
      <c r="D31" s="292" t="e">
        <f ca="1">IF(MOD(COLUMN(B1),3)=2,VLOOKUP(OFFSET($F$30,INT(COLUMN(D:D)/3)-1,ROW(B1)*3-MOD(COLUMN(B1)-1,3)-1),{"○","●";"△","△";"●","○"},2,0),OFFSET(F30,INT(COLUMN(D:D)/3)-1,ROW(B1)*3-MOD(COLUMN(B1)-1,3)-1))</f>
        <v>#N/A</v>
      </c>
      <c r="E31" s="293" t="str">
        <f ca="1">IF(MOD(COLUMN(C1),3)=2,VLOOKUP(OFFSET($F$30,INT(COLUMN(E:E)/3)-1,ROW(C1)*3-MOD(COLUMN(C1)-1,3)-1),{"○","●";"△","△";"●","○"},2,0),OFFSET($F$30,INT(COLUMN(E:E)/3)-1,ROW(C1)*3-MOD(COLUMN(C1)-1,3)-1))</f>
        <v>.</v>
      </c>
      <c r="F31" s="1023"/>
      <c r="G31" s="1024"/>
      <c r="H31" s="1025"/>
      <c r="I31" s="294" t="str">
        <f>AB34</f>
        <v>.</v>
      </c>
      <c r="J31" s="295" t="str">
        <f>IF(COUNT(I31,K31)&lt;2,"",TEXT(I31-K31,"○;●;△"))</f>
        <v/>
      </c>
      <c r="K31" s="296" t="str">
        <f>AD34</f>
        <v>.</v>
      </c>
      <c r="L31" s="297" t="str">
        <f>AB32</f>
        <v>.</v>
      </c>
      <c r="M31" s="292" t="str">
        <f>IF(COUNT(L31,N31)&lt;2,"",TEXT(L31-N31,"○;●;△"))</f>
        <v/>
      </c>
      <c r="N31" s="298" t="str">
        <f>AD32</f>
        <v>.</v>
      </c>
      <c r="O31" s="316">
        <f t="shared" ref="O31:Q33" ca="1" si="10">COUNTIF($C31:$N31,O$36)</f>
        <v>0</v>
      </c>
      <c r="P31" s="299">
        <f t="shared" ca="1" si="10"/>
        <v>0</v>
      </c>
      <c r="Q31" s="299">
        <f t="shared" ca="1" si="10"/>
        <v>0</v>
      </c>
      <c r="R31" s="299">
        <f t="shared" ref="R31:R33" ca="1" si="11">O31*3+Q31</f>
        <v>0</v>
      </c>
      <c r="S31" s="299">
        <f t="shared" ref="S31:T33" ca="1" si="12">SUMIF($C$36:$N$36,S$29,$C31:$N31)</f>
        <v>0</v>
      </c>
      <c r="T31" s="299">
        <f t="shared" ca="1" si="12"/>
        <v>0</v>
      </c>
      <c r="U31" s="300">
        <f t="shared" ref="U31:U33" ca="1" si="13">S31-T31</f>
        <v>0</v>
      </c>
      <c r="V31" s="378">
        <f t="shared" ref="V31:V33" ca="1" si="14">SUMPRODUCT(($R$30:$R$33*10^5+$U$30:$U$33&gt;R31*10^5+U31)*1)+1</f>
        <v>1</v>
      </c>
      <c r="W31" s="349"/>
      <c r="X31" s="322"/>
      <c r="Y31" s="322"/>
      <c r="Z31" s="15"/>
      <c r="AA31" s="482" t="str">
        <f>B30</f>
        <v>ノース</v>
      </c>
      <c r="AB31" s="482" t="s">
        <v>691</v>
      </c>
      <c r="AC31" s="482" t="s">
        <v>564</v>
      </c>
      <c r="AD31" s="482" t="s">
        <v>691</v>
      </c>
      <c r="AE31" s="482" t="str">
        <f>B32</f>
        <v>鹿　部</v>
      </c>
      <c r="AF31" s="15"/>
    </row>
    <row r="32" spans="2:32" ht="22.5" customHeight="1">
      <c r="B32" s="469" t="s">
        <v>684</v>
      </c>
      <c r="C32" s="315" t="str">
        <f ca="1">IF(MOD(COLUMN(A2),3)=2,VLOOKUP(OFFSET($F$30,INT(COLUMN(C:C)/3)-1,ROW(A2)*3-MOD(COLUMN(A2)-1,3)-1),{"○","●";"△","△";"●","○"},2,0),OFFSET($F$30,INT(COLUMN(C:C)/3)-1,ROW(A2)*3-MOD(COLUMN(A2)-1,3)-1))</f>
        <v>.</v>
      </c>
      <c r="D32" s="292" t="e">
        <f ca="1">IF(MOD(COLUMN(B2),3)=2,VLOOKUP(OFFSET($F$30,INT(COLUMN(D:D)/3)-1,ROW(B2)*3-MOD(COLUMN(B2)-1,3)-1),{"○","●";"△","△";"●","○"},2,0),OFFSET($F$30,INT(COLUMN(D:D)/3)-1,ROW(B2)*3-MOD(COLUMN(B2)-1,3)-1))</f>
        <v>#N/A</v>
      </c>
      <c r="E32" s="291" t="str">
        <f ca="1">IF(MOD(COLUMN(C2),3)=2,VLOOKUP(OFFSET($F$30,INT(COLUMN(E:E)/3)-1,ROW(C2)*3-MOD(COLUMN(C2)-1,3)-1),{"○","●";"△","△";"●","○"},2,0),OFFSET($F$30,INT(COLUMN(E:E)/3)-1,ROW(C2)*3-MOD(COLUMN(C2)-1,3)-1))</f>
        <v>.</v>
      </c>
      <c r="F32" s="302" t="str">
        <f ca="1">IF(MOD(COLUMN(D2),3)=2,VLOOKUP(OFFSET($F$30,INT(COLUMN(F:F)/3)-1,ROW(D2)*3-MOD(COLUMN(D2)-1,3)-1),{"○","●";"△","△";"●","○"},2,0),OFFSET($F$30,INT(COLUMN(F:F)/3)-1,ROW(D2)*3-MOD(COLUMN(D2)-1,3)-1))</f>
        <v>.</v>
      </c>
      <c r="G32" s="292" t="e">
        <f ca="1">IF(MOD(COLUMN(E2),3)=2,VLOOKUP(OFFSET($F$30,INT(COLUMN(G:G)/3)-1,ROW(E2)*3-MOD(COLUMN(E2)-1,3)-1),{"○","●";"△","△";"●","○"},2,0),OFFSET($F$30,INT(COLUMN(G:G)/3)-1,ROW(E2)*3-MOD(COLUMN(E2)-1,3)-1))</f>
        <v>#N/A</v>
      </c>
      <c r="H32" s="293" t="str">
        <f ca="1">IF(MOD(COLUMN(F2),3)=2,VLOOKUP(OFFSET($F$30,INT(COLUMN(H:H)/3)-1,ROW(F2)*3-MOD(COLUMN(F2)-1,3)-1),{"○","●";"△","△";"●","○"},2,0),OFFSET($F$30,INT(COLUMN(H:H)/3)-1,ROW(F2)*3-MOD(COLUMN(F2)-1,3)-1))</f>
        <v>.</v>
      </c>
      <c r="I32" s="1023"/>
      <c r="J32" s="1024"/>
      <c r="K32" s="1025"/>
      <c r="L32" s="282" t="str">
        <f>AB30</f>
        <v>.</v>
      </c>
      <c r="M32" s="283" t="str">
        <f>IF(COUNT(L32,N32)&lt;2,"",TEXT(L32-N32,"○;●;△"))</f>
        <v/>
      </c>
      <c r="N32" s="284" t="str">
        <f>AD30</f>
        <v>.</v>
      </c>
      <c r="O32" s="316">
        <f t="shared" ca="1" si="10"/>
        <v>0</v>
      </c>
      <c r="P32" s="299">
        <f t="shared" ca="1" si="10"/>
        <v>0</v>
      </c>
      <c r="Q32" s="299">
        <f t="shared" ca="1" si="10"/>
        <v>0</v>
      </c>
      <c r="R32" s="299">
        <f t="shared" ca="1" si="11"/>
        <v>0</v>
      </c>
      <c r="S32" s="299">
        <f t="shared" ca="1" si="12"/>
        <v>0</v>
      </c>
      <c r="T32" s="299">
        <f t="shared" ca="1" si="12"/>
        <v>0</v>
      </c>
      <c r="U32" s="300">
        <f t="shared" ca="1" si="13"/>
        <v>0</v>
      </c>
      <c r="V32" s="378">
        <f t="shared" ca="1" si="14"/>
        <v>1</v>
      </c>
      <c r="W32" s="349"/>
      <c r="X32" s="322"/>
      <c r="Y32" s="322"/>
      <c r="Z32" s="15"/>
      <c r="AA32" s="482" t="str">
        <f>B31</f>
        <v>八　雲</v>
      </c>
      <c r="AB32" s="482" t="s">
        <v>691</v>
      </c>
      <c r="AC32" s="482" t="s">
        <v>564</v>
      </c>
      <c r="AD32" s="482" t="s">
        <v>691</v>
      </c>
      <c r="AE32" s="482" t="str">
        <f>B33</f>
        <v>フロンティア</v>
      </c>
      <c r="AF32" s="15"/>
    </row>
    <row r="33" spans="1:32" ht="22.5" customHeight="1" thickBot="1">
      <c r="B33" s="470" t="s">
        <v>117</v>
      </c>
      <c r="C33" s="318" t="str">
        <f ca="1">IF(MOD(COLUMN(A3),3)=2,VLOOKUP(OFFSET($F$30,INT(COLUMN(C:C)/3)-1,ROW(A3)*3-MOD(COLUMN(A3)-1,3)-1),{"○","●";"△","△";"●","○"},2,0),OFFSET($F$30,INT(COLUMN(C:C)/3)-1,ROW(A3)*3-MOD(COLUMN(A3)-1,3)-1))</f>
        <v>.</v>
      </c>
      <c r="D33" s="304" t="e">
        <f ca="1">IF(MOD(COLUMN(B3),3)=2,VLOOKUP(OFFSET($F$30,INT(COLUMN(D:D)/3)-1,ROW(B3)*3-MOD(COLUMN(B3)-1,3)-1),{"○","●";"△","△";"●","○"},2,0),OFFSET(F32,INT(COLUMN(D:D)/3)-1,ROW(B3)*3-MOD(COLUMN(B3)-1,3)-1))</f>
        <v>#N/A</v>
      </c>
      <c r="E33" s="305" t="str">
        <f ca="1">IF(MOD(COLUMN(C3),3)=2,VLOOKUP(OFFSET($F$30,INT(COLUMN(E:E)/3)-1,ROW(C3)*3-MOD(COLUMN(C3)-1,3)-1),{"○","●";"△","△";"●","○"},2,0),OFFSET($F$30,INT(COLUMN(E:E)/3)-1,ROW(C3)*3-MOD(COLUMN(C3)-1,3)-1))</f>
        <v>.</v>
      </c>
      <c r="F33" s="306" t="str">
        <f ca="1">IF(MOD(COLUMN(D3),3)=2,VLOOKUP(OFFSET($F$30,INT(COLUMN(F:F)/3)-1,ROW(D3)*3-MOD(COLUMN(D3)-1,3)-1),{"○","●";"△","△";"●","○"},2,0),OFFSET($F$30,INT(COLUMN(F:F)/3)-1,ROW(D3)*3-MOD(COLUMN(D3)-1,3)-1))</f>
        <v>.</v>
      </c>
      <c r="G33" s="304" t="e">
        <f ca="1">IF(MOD(COLUMN(E3),3)=2,VLOOKUP(OFFSET($F$30,INT(COLUMN(G:G)/3)-1,ROW(E3)*3-MOD(COLUMN(E3)-1,3)-1),{"○","●";"△","△";"●","○"},2,0),OFFSET($F$30,INT(COLUMN(G:G)/3)-1,ROW(E3)*3-MOD(COLUMN(E3)-1,3)-1))</f>
        <v>#N/A</v>
      </c>
      <c r="H33" s="305" t="str">
        <f ca="1">IF(MOD(COLUMN(F3),3)=2,VLOOKUP(OFFSET($F$30,INT(COLUMN(H:H)/3)-1,ROW(F3)*3-MOD(COLUMN(F3)-1,3)-1),{"○","●";"△","△";"●","○"},2,0),OFFSET($F$30,INT(COLUMN(H:H)/3)-1,ROW(F3)*3-MOD(COLUMN(F3)-1,3)-1))</f>
        <v>.</v>
      </c>
      <c r="I33" s="306" t="str">
        <f ca="1">IF(MOD(COLUMN(G3),3)=2,VLOOKUP(OFFSET($F$30,INT(COLUMN(I:I)/3)-1,ROW(G3)*3-MOD(COLUMN(G3)-1,3)-1),{"○","●";"△","△";"●","○"},2,0),OFFSET($F$30,INT(COLUMN(I:I)/3)-1,ROW(G3)*3-MOD(COLUMN(G3)-1,3)-1))</f>
        <v>.</v>
      </c>
      <c r="J33" s="304" t="e">
        <f ca="1">IF(MOD(COLUMN(H3),3)=2,VLOOKUP(OFFSET($F$30,INT(COLUMN(J:J)/3)-1,ROW(H3)*3-MOD(COLUMN(H3)-1,3)-1),{"○","●";"△","△";"●","○"},2,0),OFFSET($F$30,INT(COLUMN(J:J)/3)-1,ROW(H3)*3-MOD(COLUMN(H3)-1,3)-1))</f>
        <v>#N/A</v>
      </c>
      <c r="K33" s="305" t="str">
        <f ca="1">IF(MOD(COLUMN(I3),3)=2,VLOOKUP(OFFSET($F$30,INT(COLUMN(K:K)/3)-1,ROW(I3)*3-MOD(COLUMN(I3)-1,3)-1),{"○","●";"△","△";"●","○"},2,0),OFFSET($F$30,INT(COLUMN(K:K)/3)-1,ROW(I3)*3-MOD(COLUMN(I3)-1,3)-1))</f>
        <v>.</v>
      </c>
      <c r="L33" s="1037"/>
      <c r="M33" s="1038"/>
      <c r="N33" s="1039"/>
      <c r="O33" s="319">
        <f t="shared" ca="1" si="10"/>
        <v>0</v>
      </c>
      <c r="P33" s="307">
        <f t="shared" ca="1" si="10"/>
        <v>0</v>
      </c>
      <c r="Q33" s="307">
        <f t="shared" ca="1" si="10"/>
        <v>0</v>
      </c>
      <c r="R33" s="307">
        <f t="shared" ca="1" si="11"/>
        <v>0</v>
      </c>
      <c r="S33" s="307">
        <f t="shared" ca="1" si="12"/>
        <v>0</v>
      </c>
      <c r="T33" s="307">
        <f t="shared" ca="1" si="12"/>
        <v>0</v>
      </c>
      <c r="U33" s="308">
        <f t="shared" ca="1" si="13"/>
        <v>0</v>
      </c>
      <c r="V33" s="379">
        <f t="shared" ca="1" si="14"/>
        <v>1</v>
      </c>
      <c r="W33" s="349"/>
      <c r="X33" s="322"/>
      <c r="Y33" s="322"/>
      <c r="Z33" s="15"/>
      <c r="AA33" s="482" t="str">
        <f>B30</f>
        <v>ノース</v>
      </c>
      <c r="AB33" s="482" t="s">
        <v>691</v>
      </c>
      <c r="AC33" s="482" t="s">
        <v>564</v>
      </c>
      <c r="AD33" s="482" t="s">
        <v>691</v>
      </c>
      <c r="AE33" s="482" t="str">
        <f>B33</f>
        <v>フロンティア</v>
      </c>
      <c r="AF33" s="15"/>
    </row>
    <row r="34" spans="1:32" s="360" customFormat="1" ht="22.5" customHeight="1">
      <c r="A34" s="339"/>
      <c r="B34" s="374"/>
      <c r="C34" s="426"/>
      <c r="D34" s="464"/>
      <c r="E34" s="426"/>
      <c r="F34" s="426"/>
      <c r="G34" s="464"/>
      <c r="H34" s="426"/>
      <c r="I34" s="426"/>
      <c r="J34" s="474"/>
      <c r="K34" s="426"/>
      <c r="L34" s="426"/>
      <c r="M34" s="464"/>
      <c r="N34" s="426"/>
      <c r="O34" s="375"/>
      <c r="P34" s="375"/>
      <c r="Q34" s="375"/>
      <c r="R34" s="426"/>
      <c r="S34" s="426"/>
      <c r="T34" s="426"/>
      <c r="U34" s="426"/>
      <c r="V34" s="426"/>
      <c r="W34" s="426"/>
      <c r="X34" s="367"/>
      <c r="Y34" s="367"/>
      <c r="Z34" s="483"/>
      <c r="AA34" s="482" t="str">
        <f>B31</f>
        <v>八　雲</v>
      </c>
      <c r="AB34" s="482" t="s">
        <v>691</v>
      </c>
      <c r="AC34" s="482" t="s">
        <v>564</v>
      </c>
      <c r="AD34" s="482" t="s">
        <v>691</v>
      </c>
      <c r="AE34" s="482" t="str">
        <f>B32</f>
        <v>鹿　部</v>
      </c>
      <c r="AF34" s="483"/>
    </row>
    <row r="35" spans="1:32" s="360" customFormat="1" ht="7.5" customHeight="1">
      <c r="A35" s="339"/>
      <c r="B35" s="352"/>
      <c r="C35" s="353"/>
      <c r="D35" s="354"/>
      <c r="E35" s="353"/>
      <c r="F35" s="353"/>
      <c r="G35" s="354"/>
      <c r="H35" s="353"/>
      <c r="I35" s="353"/>
      <c r="J35" s="354"/>
      <c r="K35" s="353"/>
      <c r="L35" s="353"/>
      <c r="M35" s="354"/>
      <c r="N35" s="353"/>
      <c r="O35" s="353"/>
      <c r="P35" s="354"/>
      <c r="Q35" s="353"/>
      <c r="R35" s="353"/>
      <c r="S35" s="372"/>
      <c r="T35" s="372"/>
      <c r="U35" s="339"/>
      <c r="V35" s="339"/>
      <c r="W35" s="339"/>
      <c r="Z35" s="483"/>
      <c r="AA35" s="482"/>
      <c r="AB35" s="482"/>
      <c r="AC35" s="482"/>
      <c r="AD35" s="482"/>
      <c r="AE35" s="482"/>
      <c r="AF35" s="483"/>
    </row>
    <row r="36" spans="1:32" s="360" customFormat="1" ht="7.5" customHeight="1">
      <c r="A36" s="339"/>
      <c r="B36" s="352"/>
      <c r="C36" s="320" t="s">
        <v>510</v>
      </c>
      <c r="D36" s="312"/>
      <c r="E36" s="320" t="s">
        <v>511</v>
      </c>
      <c r="F36" s="320" t="s">
        <v>510</v>
      </c>
      <c r="G36" s="312"/>
      <c r="H36" s="320" t="s">
        <v>511</v>
      </c>
      <c r="I36" s="320" t="s">
        <v>510</v>
      </c>
      <c r="J36" s="312"/>
      <c r="K36" s="320" t="s">
        <v>511</v>
      </c>
      <c r="L36" s="320" t="s">
        <v>510</v>
      </c>
      <c r="M36" s="312"/>
      <c r="N36" s="320" t="s">
        <v>511</v>
      </c>
      <c r="O36" s="320" t="s">
        <v>515</v>
      </c>
      <c r="P36" s="320" t="s">
        <v>516</v>
      </c>
      <c r="Q36" s="320" t="s">
        <v>517</v>
      </c>
      <c r="R36" s="320"/>
      <c r="S36" s="364"/>
      <c r="T36" s="364"/>
      <c r="U36" s="365"/>
      <c r="V36" s="339"/>
      <c r="W36" s="339"/>
      <c r="Z36" s="483"/>
      <c r="AA36" s="485"/>
      <c r="AB36" s="485"/>
      <c r="AC36" s="485"/>
      <c r="AD36" s="485"/>
      <c r="AE36" s="485"/>
      <c r="AF36" s="483"/>
    </row>
    <row r="37" spans="1:32" s="360" customFormat="1" ht="7.5" customHeight="1">
      <c r="A37" s="339"/>
      <c r="B37" s="271"/>
      <c r="C37" s="366"/>
      <c r="D37" s="366"/>
      <c r="E37" s="366"/>
      <c r="F37" s="366"/>
      <c r="G37" s="366"/>
      <c r="H37" s="366"/>
      <c r="I37" s="366"/>
      <c r="J37" s="366"/>
      <c r="K37" s="366"/>
      <c r="L37" s="366"/>
      <c r="M37" s="366"/>
      <c r="N37" s="366"/>
      <c r="O37" s="366"/>
      <c r="P37" s="366"/>
      <c r="Q37" s="366"/>
      <c r="R37" s="366"/>
      <c r="S37" s="366"/>
      <c r="T37" s="366"/>
      <c r="U37" s="366"/>
      <c r="V37" s="366"/>
      <c r="W37" s="340"/>
      <c r="X37" s="363"/>
      <c r="Y37" s="363"/>
      <c r="Z37" s="483"/>
      <c r="AA37" s="485"/>
      <c r="AB37" s="485"/>
      <c r="AC37" s="485"/>
      <c r="AD37" s="485"/>
      <c r="AE37" s="485"/>
      <c r="AF37" s="483"/>
    </row>
    <row r="38" spans="1:32" ht="7.5" customHeight="1">
      <c r="B38" s="1036" t="e">
        <v>#N/A</v>
      </c>
      <c r="C38" s="1036"/>
      <c r="D38" s="1036"/>
      <c r="E38" s="1036"/>
      <c r="F38" s="1036"/>
      <c r="G38" s="1036"/>
      <c r="H38" s="1036"/>
      <c r="I38" s="1036"/>
      <c r="J38" s="1036"/>
      <c r="K38" s="1036"/>
      <c r="L38" s="1036"/>
      <c r="M38" s="1036"/>
      <c r="N38" s="1036"/>
      <c r="O38" s="1036"/>
      <c r="P38" s="1036"/>
      <c r="Q38" s="1036"/>
      <c r="R38" s="1036"/>
      <c r="S38" s="1036"/>
      <c r="T38" s="1036"/>
      <c r="U38" s="1036"/>
      <c r="V38" s="1036"/>
      <c r="W38" s="1036"/>
      <c r="X38" s="1036"/>
      <c r="Y38" s="1036"/>
      <c r="Z38" s="15"/>
      <c r="AA38" s="354"/>
      <c r="AB38" s="354"/>
      <c r="AC38" s="354"/>
      <c r="AD38" s="354"/>
      <c r="AE38" s="354"/>
      <c r="AF38" s="15"/>
    </row>
    <row r="39" spans="1:32" ht="7.5" customHeight="1">
      <c r="Z39" s="15"/>
      <c r="AA39" s="354" t="s">
        <v>618</v>
      </c>
      <c r="AB39" s="354"/>
      <c r="AC39" s="354"/>
      <c r="AD39" s="354"/>
      <c r="AE39" s="354"/>
      <c r="AF39" s="15"/>
    </row>
    <row r="40" spans="1:32" ht="21" customHeight="1" thickBot="1">
      <c r="B40" s="1029" t="s">
        <v>543</v>
      </c>
      <c r="C40" s="1029"/>
      <c r="D40" s="1029"/>
      <c r="E40" s="1029"/>
      <c r="F40" s="1029"/>
      <c r="L40" s="276"/>
      <c r="M40" s="277"/>
      <c r="N40" s="277"/>
      <c r="O40" s="276"/>
      <c r="P40" s="277"/>
      <c r="Q40" s="1030" t="s">
        <v>505</v>
      </c>
      <c r="R40" s="1030"/>
      <c r="S40" s="1030"/>
      <c r="T40" s="1030"/>
      <c r="U40" s="1030"/>
      <c r="V40" s="1030"/>
      <c r="W40" s="350"/>
      <c r="X40" s="350"/>
      <c r="Y40" s="350"/>
      <c r="Z40" s="15"/>
      <c r="AA40" s="482" t="s">
        <v>560</v>
      </c>
      <c r="AB40" s="482"/>
      <c r="AC40" s="354"/>
      <c r="AD40" s="482" t="s">
        <v>560</v>
      </c>
      <c r="AE40" s="482"/>
      <c r="AF40" s="15"/>
    </row>
    <row r="41" spans="1:32" ht="22.5" customHeight="1" thickBot="1">
      <c r="B41" s="278" t="s">
        <v>518</v>
      </c>
      <c r="C41" s="1031" t="str">
        <f>B42</f>
        <v>日　吉</v>
      </c>
      <c r="D41" s="1032"/>
      <c r="E41" s="1033"/>
      <c r="F41" s="1034" t="str">
        <f>B43</f>
        <v>今　金</v>
      </c>
      <c r="G41" s="1032"/>
      <c r="H41" s="1033"/>
      <c r="I41" s="1034" t="str">
        <f>B44</f>
        <v>ジュニオール</v>
      </c>
      <c r="J41" s="1032"/>
      <c r="K41" s="1033"/>
      <c r="L41" s="1034" t="str">
        <f>B45</f>
        <v>昭　和</v>
      </c>
      <c r="M41" s="1032"/>
      <c r="N41" s="1033"/>
      <c r="O41" s="327" t="s">
        <v>506</v>
      </c>
      <c r="P41" s="279" t="s">
        <v>507</v>
      </c>
      <c r="Q41" s="279" t="s">
        <v>508</v>
      </c>
      <c r="R41" s="279" t="s">
        <v>509</v>
      </c>
      <c r="S41" s="279" t="s">
        <v>510</v>
      </c>
      <c r="T41" s="279" t="s">
        <v>511</v>
      </c>
      <c r="U41" s="280" t="s">
        <v>512</v>
      </c>
      <c r="V41" s="463" t="s">
        <v>513</v>
      </c>
      <c r="W41" s="348"/>
      <c r="X41" s="348"/>
      <c r="Y41" s="348"/>
      <c r="Z41" s="15"/>
      <c r="AA41" s="482" t="str">
        <f>B42</f>
        <v>日　吉</v>
      </c>
      <c r="AB41" s="482" t="s">
        <v>691</v>
      </c>
      <c r="AC41" s="482" t="s">
        <v>564</v>
      </c>
      <c r="AD41" s="482" t="s">
        <v>691</v>
      </c>
      <c r="AE41" s="482" t="str">
        <f>B43</f>
        <v>今　金</v>
      </c>
      <c r="AF41" s="15"/>
    </row>
    <row r="42" spans="1:32" ht="22.5" customHeight="1">
      <c r="B42" s="468" t="s">
        <v>686</v>
      </c>
      <c r="C42" s="1020"/>
      <c r="D42" s="1021"/>
      <c r="E42" s="1022"/>
      <c r="F42" s="282" t="str">
        <f>AB41</f>
        <v>.</v>
      </c>
      <c r="G42" s="283" t="str">
        <f>IF(COUNT(F42,H42)&lt;2,"",TEXT(F42-H42,"○;●;△"))</f>
        <v/>
      </c>
      <c r="H42" s="284" t="str">
        <f>AD41</f>
        <v>.</v>
      </c>
      <c r="I42" s="285" t="str">
        <f>AB43</f>
        <v>.</v>
      </c>
      <c r="J42" s="286" t="str">
        <f>IF(COUNT(I42,K42)&lt;2,"",TEXT(I42-K42,"○;●;△"))</f>
        <v/>
      </c>
      <c r="K42" s="287" t="str">
        <f>AD43</f>
        <v>.</v>
      </c>
      <c r="L42" s="285" t="str">
        <f>AB45</f>
        <v>.</v>
      </c>
      <c r="M42" s="286" t="str">
        <f>IF(COUNT(L42,N42)&lt;2,"",TEXT(L42-N42,"○;●;△"))</f>
        <v/>
      </c>
      <c r="N42" s="287" t="str">
        <f>AD45</f>
        <v>.</v>
      </c>
      <c r="O42" s="314">
        <f>COUNTIF($C42:$N42,O$48)</f>
        <v>0</v>
      </c>
      <c r="P42" s="288">
        <f>COUNTIF($C42:$N42,P$48)</f>
        <v>0</v>
      </c>
      <c r="Q42" s="288">
        <f>COUNTIF($C42:$N42,Q$48)</f>
        <v>0</v>
      </c>
      <c r="R42" s="288">
        <f>O42*3+Q42</f>
        <v>0</v>
      </c>
      <c r="S42" s="288">
        <f>SUMIF($C$48:$N$48,S$41,$C42:$N42)</f>
        <v>0</v>
      </c>
      <c r="T42" s="288">
        <f>SUMIF($C$48:$N$48,T$41,$C42:$N42)</f>
        <v>0</v>
      </c>
      <c r="U42" s="289">
        <f>S42-T42</f>
        <v>0</v>
      </c>
      <c r="V42" s="377">
        <f ca="1">SUMPRODUCT(($R$42:$R$45*10^5+$U$42:$U$45&gt;R42*10^5+U42)*1)+1</f>
        <v>1</v>
      </c>
      <c r="W42" s="322"/>
      <c r="X42" s="322"/>
      <c r="Y42" s="322"/>
      <c r="Z42" s="15"/>
      <c r="AA42" s="482" t="str">
        <f>B44</f>
        <v>ジュニオール</v>
      </c>
      <c r="AB42" s="482" t="s">
        <v>691</v>
      </c>
      <c r="AC42" s="482" t="s">
        <v>564</v>
      </c>
      <c r="AD42" s="482" t="s">
        <v>691</v>
      </c>
      <c r="AE42" s="482" t="str">
        <f>B45</f>
        <v>昭　和</v>
      </c>
      <c r="AF42" s="15"/>
    </row>
    <row r="43" spans="1:32" ht="22.5" customHeight="1">
      <c r="B43" s="469" t="s">
        <v>687</v>
      </c>
      <c r="C43" s="315" t="str">
        <f ca="1">IF(MOD(COLUMN(A1),3)=2,VLOOKUP(OFFSET($F$42,INT(COLUMN(C:C)/3)-1,ROW(A1)*3-MOD(COLUMN(A13)-1,3)-1),{"○","●";"△","△";"●","○"},2,0),OFFSET($F$42,INT(COLUMN(C:C)/3)-1,ROW(A1)*3-MOD(COLUMN(A1)-1,3)-1))</f>
        <v>.</v>
      </c>
      <c r="D43" s="292" t="e">
        <f ca="1">IF(MOD(COLUMN(B1),3)=2,VLOOKUP(OFFSET($F$42,INT(COLUMN(D:D)/3)-1,ROW(B1)*3-MOD(COLUMN(B13)-1,3)-1),{"○","●";"△","△";"●","○"},2,0),OFFSET($F42,INT(COLUMN(D:D)/3)-1,ROW(B1)*3-MOD(COLUMN(B1)-1,3)-1))</f>
        <v>#N/A</v>
      </c>
      <c r="E43" s="293" t="str">
        <f ca="1">IF(MOD(COLUMN(C1),3)=2,VLOOKUP(OFFSET($F$42,INT(COLUMN(E:E)/3)-1,ROW(C1)*3-MOD(COLUMN(C13)-1,3)-1),{"○","●";"△","△";"●","○"},2,0),OFFSET($F$42,INT(COLUMN(E:E)/3)-1,ROW(C1)*3-MOD(COLUMN(C1)-1,3)-1))</f>
        <v>.</v>
      </c>
      <c r="F43" s="1023"/>
      <c r="G43" s="1024"/>
      <c r="H43" s="1025"/>
      <c r="I43" s="294" t="str">
        <f>AB46</f>
        <v>.</v>
      </c>
      <c r="J43" s="295" t="str">
        <f>IF(COUNT(I43,K43)&lt;2,"",TEXT(I43-K43,"○;●;△"))</f>
        <v/>
      </c>
      <c r="K43" s="296" t="str">
        <f>AD46</f>
        <v>.</v>
      </c>
      <c r="L43" s="297" t="str">
        <f>AB44</f>
        <v>.</v>
      </c>
      <c r="M43" s="292" t="str">
        <f>IF(COUNT(L43,N43)&lt;2,"",TEXT(L43-N43,"○;●;△"))</f>
        <v/>
      </c>
      <c r="N43" s="298" t="str">
        <f>AD44</f>
        <v>.</v>
      </c>
      <c r="O43" s="316">
        <f ca="1">COUNTIF($C43:$N43,O$48)</f>
        <v>0</v>
      </c>
      <c r="P43" s="299">
        <f t="shared" ref="O43:Q45" ca="1" si="15">COUNTIF($C43:$N43,P$48)</f>
        <v>0</v>
      </c>
      <c r="Q43" s="299">
        <f t="shared" ca="1" si="15"/>
        <v>0</v>
      </c>
      <c r="R43" s="299">
        <f t="shared" ref="R43:R45" ca="1" si="16">O43*3+Q43</f>
        <v>0</v>
      </c>
      <c r="S43" s="299">
        <f t="shared" ref="S43:T45" ca="1" si="17">SUMIF($C$48:$N$48,S$41,$C43:$N43)</f>
        <v>0</v>
      </c>
      <c r="T43" s="299">
        <f ca="1">SUMIF($C$48:$N$48,T$41,$C43:$N43)</f>
        <v>0</v>
      </c>
      <c r="U43" s="300">
        <f t="shared" ref="U43:U45" ca="1" si="18">S43-T43</f>
        <v>0</v>
      </c>
      <c r="V43" s="378">
        <f t="shared" ref="V43:V45" ca="1" si="19">SUMPRODUCT(($R$42:$R$45*10^5+$U$42:$U$45&gt;R43*10^5+U43)*1)+1</f>
        <v>1</v>
      </c>
      <c r="W43" s="322"/>
      <c r="X43" s="322"/>
      <c r="Y43" s="322"/>
      <c r="Z43" s="15"/>
      <c r="AA43" s="482" t="str">
        <f>B42</f>
        <v>日　吉</v>
      </c>
      <c r="AB43" s="482" t="s">
        <v>691</v>
      </c>
      <c r="AC43" s="482" t="s">
        <v>564</v>
      </c>
      <c r="AD43" s="482" t="s">
        <v>691</v>
      </c>
      <c r="AE43" s="482" t="str">
        <f>B44</f>
        <v>ジュニオール</v>
      </c>
      <c r="AF43" s="15"/>
    </row>
    <row r="44" spans="1:32" ht="22.5" customHeight="1">
      <c r="B44" s="469" t="s">
        <v>92</v>
      </c>
      <c r="C44" s="315" t="str">
        <f ca="1">IF(MOD(COLUMN(A2),3)=2,VLOOKUP(OFFSET($F$42,INT(COLUMN(C:C)/3)-1,ROW(A2)*3-MOD(COLUMN(A14)-1,3)-1),{"○","●";"△","△";"●","○"},2,0),OFFSET($F$42,INT(COLUMN(C:C)/3)-1,ROW(A2)*3-MOD(COLUMN(A2)-1,3)-1))</f>
        <v>.</v>
      </c>
      <c r="D44" s="292" t="e">
        <f ca="1">IF(MOD(COLUMN(B2),3)=2,VLOOKUP(OFFSET($F$42,INT(COLUMN(D:D)/3)-1,ROW(B2)*3-MOD(COLUMN(B14)-1,3)-1),{"○","●";"△","△";"●","○"},2,0),OFFSET($F43,INT(COLUMN(D:D)/3)-1,ROW(B2)*3-MOD(COLUMN(B2)-1,3)-1))</f>
        <v>#N/A</v>
      </c>
      <c r="E44" s="291" t="str">
        <f ca="1">IF(MOD(COLUMN(C2),3)=2,VLOOKUP(OFFSET($F$42,INT(COLUMN(E:E)/3)-1,ROW(C2)*3-MOD(COLUMN(C14)-1,3)-1),{"○","●";"△","△";"●","○"},2,0),OFFSET($F$42,INT(COLUMN(E:E)/3)-1,ROW(C2)*3-MOD(COLUMN(C2)-1,3)-1))</f>
        <v>.</v>
      </c>
      <c r="F44" s="302" t="str">
        <f ca="1">IF(MOD(COLUMN(D2),3)=2,VLOOKUP(OFFSET($F$42,INT(COLUMN(F:F)/3)-1,ROW(D2)*3-MOD(COLUMN(D14)-1,3)-1),{"○","●";"△","△";"●","○"},2,0),OFFSET($F$42,INT(COLUMN(F:F)/3)-1,ROW(D2)*3-MOD(COLUMN(D2)-1,3)-1))</f>
        <v>.</v>
      </c>
      <c r="G44" s="292" t="e">
        <f ca="1">IF(MOD(COLUMN(E2),3)=2,VLOOKUP(OFFSET($F$42,INT(COLUMN(G:G)/3)-1,ROW(E2)*3-MOD(COLUMN(E14)-1,3)-1),{"○","●";"△","△";"●","○"},2,0),OFFSET($F43,INT(COLUMN(G:G)/3)-1,ROW(E2)*3-MOD(COLUMN(E2)-1,3)-1))</f>
        <v>#N/A</v>
      </c>
      <c r="H44" s="293" t="str">
        <f ca="1">IF(MOD(COLUMN(F2),3)=2,VLOOKUP(OFFSET($F$42,INT(COLUMN(H:H)/3)-1,ROW(F2)*3-MOD(COLUMN(F14)-1,3)-1),{"○","●";"△","△";"●","○"},2,0),OFFSET($F$42,INT(COLUMN(H:H)/3)-1,ROW(F2)*3-MOD(COLUMN(F2)-1,3)-1))</f>
        <v>.</v>
      </c>
      <c r="I44" s="1024"/>
      <c r="J44" s="1024"/>
      <c r="K44" s="1025"/>
      <c r="L44" s="282" t="str">
        <f>AB42</f>
        <v>.</v>
      </c>
      <c r="M44" s="283" t="str">
        <f>IF(COUNT(L44,N44)&lt;2,"",TEXT(L44-N44,"○;●;△"))</f>
        <v/>
      </c>
      <c r="N44" s="284" t="str">
        <f>AD42</f>
        <v>.</v>
      </c>
      <c r="O44" s="316">
        <f t="shared" ca="1" si="15"/>
        <v>0</v>
      </c>
      <c r="P44" s="299">
        <f t="shared" ca="1" si="15"/>
        <v>0</v>
      </c>
      <c r="Q44" s="299">
        <f t="shared" ca="1" si="15"/>
        <v>0</v>
      </c>
      <c r="R44" s="299">
        <f t="shared" ca="1" si="16"/>
        <v>0</v>
      </c>
      <c r="S44" s="299">
        <f t="shared" ca="1" si="17"/>
        <v>0</v>
      </c>
      <c r="T44" s="299">
        <f t="shared" ca="1" si="17"/>
        <v>0</v>
      </c>
      <c r="U44" s="300">
        <f t="shared" ca="1" si="18"/>
        <v>0</v>
      </c>
      <c r="V44" s="378">
        <f t="shared" ca="1" si="19"/>
        <v>1</v>
      </c>
      <c r="W44" s="322"/>
      <c r="X44" s="322"/>
      <c r="Y44" s="322"/>
      <c r="Z44" s="15"/>
      <c r="AA44" s="482" t="str">
        <f>B43</f>
        <v>今　金</v>
      </c>
      <c r="AB44" s="482" t="s">
        <v>691</v>
      </c>
      <c r="AC44" s="482" t="s">
        <v>564</v>
      </c>
      <c r="AD44" s="482" t="s">
        <v>691</v>
      </c>
      <c r="AE44" s="482" t="str">
        <f>B45</f>
        <v>昭　和</v>
      </c>
      <c r="AF44" s="15"/>
    </row>
    <row r="45" spans="1:32" ht="22.5" customHeight="1" thickBot="1">
      <c r="B45" s="470" t="s">
        <v>689</v>
      </c>
      <c r="C45" s="318" t="str">
        <f ca="1">IF(MOD(COLUMN(A3),3)=2,VLOOKUP(OFFSET($F$42,INT(COLUMN(C:C)/3)-1,ROW(A3)*3-MOD(COLUMN(A15)-1,3)-1),{"○","●";"△","△";"●","○"},2,0),OFFSET($F$42,INT(COLUMN(C:C)/3)-1,ROW(A3)*3-MOD(COLUMN(A3)-1,3)-1))</f>
        <v>.</v>
      </c>
      <c r="D45" s="304" t="e">
        <f ca="1">IF(MOD(COLUMN(B3),3)=2,VLOOKUP(OFFSET($F$42,INT(COLUMN(D:D)/3)-1,ROW(B3)*3-MOD(COLUMN(B15)-1,3)-1),{"○","●";"△","△";"●","○"},2,0),OFFSET($F44,INT(COLUMN(D:D)/3)-1,ROW(B3)*3-MOD(COLUMN(B3)-1,3)-1))</f>
        <v>#N/A</v>
      </c>
      <c r="E45" s="303" t="str">
        <f ca="1">IF(MOD(COLUMN(C3),3)=2,VLOOKUP(OFFSET($F$42,INT(COLUMN(E:E)/3)-1,ROW(C3)*3-MOD(COLUMN(C15)-1,3)-1),{"○","●";"△","△";"●","○"},2,0),OFFSET($F$42,INT(COLUMN(E:E)/3)-1,ROW(C3)*3-MOD(COLUMN(C3)-1,3)-1))</f>
        <v>.</v>
      </c>
      <c r="F45" s="306" t="str">
        <f ca="1">IF(MOD(COLUMN(D3),3)=2,VLOOKUP(OFFSET($F$42,INT(COLUMN(F:F)/3)-1,ROW(D3)*3-MOD(COLUMN(D15)-1,3)-1),{"○","●";"△","△";"●","○"},2,0),OFFSET($F$42,INT(COLUMN(F:F)/3)-1,ROW(D3)*3-MOD(COLUMN(D3)-1,3)-1))</f>
        <v>.</v>
      </c>
      <c r="G45" s="304" t="e">
        <f ca="1">IF(MOD(COLUMN(E3),3)=2,VLOOKUP(OFFSET($F$42,INT(COLUMN(G:G)/3)-1,ROW(E3)*3-MOD(COLUMN(E15)-1,3)-1),{"○","●";"△","△";"●","○"},2,0),OFFSET($F44,INT(COLUMN(G:G)/3)-1,ROW(E3)*3-MOD(COLUMN(E3)-1,3)-1))</f>
        <v>#N/A</v>
      </c>
      <c r="H45" s="305" t="str">
        <f ca="1">IF(MOD(COLUMN(F3),3)=2,VLOOKUP(OFFSET($F$42,INT(COLUMN(H:H)/3)-1,ROW(F3)*3-MOD(COLUMN(F15)-1,3)-1),{"○","●";"△","△";"●","○"},2,0),OFFSET($F$42,INT(COLUMN(H:H)/3)-1,ROW(F3)*3-MOD(COLUMN(F3)-1,3)-1))</f>
        <v>.</v>
      </c>
      <c r="I45" s="303" t="str">
        <f ca="1">IF(MOD(COLUMN(G3),3)=2,VLOOKUP(OFFSET($F$42,INT(COLUMN(I:I)/3)-1,ROW(G3)*3-MOD(COLUMN(G15)-1,3)-1),{"○","●";"△","△";"●","○"},2,0),OFFSET($F$42,INT(COLUMN(I:I)/3)-1,ROW(G3)*3-MOD(COLUMN(G3)-1,3)-1))</f>
        <v>.</v>
      </c>
      <c r="J45" s="304" t="e">
        <f ca="1">IF(MOD(COLUMN(H3),3)=2,VLOOKUP(OFFSET($F$42,INT(COLUMN(J:J)/3)-1,ROW(H3)*3-MOD(COLUMN(H15)-1,3)-1),{"○","●";"△","△";"●","○"},2,0),OFFSET($F44,INT(COLUMN(J:J)/3)-1,ROW(H3)*3-MOD(COLUMN(H3)-1,3)-1))</f>
        <v>#N/A</v>
      </c>
      <c r="K45" s="305" t="str">
        <f ca="1">IF(MOD(COLUMN(I3),3)=2,VLOOKUP(OFFSET($F$42,INT(COLUMN(K:K)/3)-1,ROW(I3)*3-MOD(COLUMN(I15)-1,3)-1),{"○","●";"△","△";"●","○"},2,0),OFFSET($F$42,INT(COLUMN(K:K)/3)-1,ROW(I3)*3-MOD(COLUMN(I3)-1,3)-1))</f>
        <v>.</v>
      </c>
      <c r="L45" s="1037"/>
      <c r="M45" s="1038"/>
      <c r="N45" s="1039"/>
      <c r="O45" s="319">
        <f t="shared" ca="1" si="15"/>
        <v>0</v>
      </c>
      <c r="P45" s="307">
        <f t="shared" ca="1" si="15"/>
        <v>0</v>
      </c>
      <c r="Q45" s="307">
        <f t="shared" ca="1" si="15"/>
        <v>0</v>
      </c>
      <c r="R45" s="307">
        <f t="shared" ca="1" si="16"/>
        <v>0</v>
      </c>
      <c r="S45" s="307">
        <f t="shared" ca="1" si="17"/>
        <v>0</v>
      </c>
      <c r="T45" s="307">
        <f t="shared" ca="1" si="17"/>
        <v>0</v>
      </c>
      <c r="U45" s="308">
        <f t="shared" ca="1" si="18"/>
        <v>0</v>
      </c>
      <c r="V45" s="379">
        <f t="shared" ca="1" si="19"/>
        <v>1</v>
      </c>
      <c r="W45" s="426"/>
      <c r="X45" s="322"/>
      <c r="Y45" s="322"/>
      <c r="Z45" s="15"/>
      <c r="AA45" s="482" t="str">
        <f>B42</f>
        <v>日　吉</v>
      </c>
      <c r="AB45" s="482" t="s">
        <v>691</v>
      </c>
      <c r="AC45" s="482" t="s">
        <v>564</v>
      </c>
      <c r="AD45" s="482" t="s">
        <v>691</v>
      </c>
      <c r="AE45" s="482" t="str">
        <f>B45</f>
        <v>昭　和</v>
      </c>
      <c r="AF45" s="15"/>
    </row>
    <row r="46" spans="1:32" ht="23.25" customHeight="1">
      <c r="A46" s="352"/>
      <c r="B46" s="425"/>
      <c r="C46" s="423"/>
      <c r="D46" s="424"/>
      <c r="E46" s="423"/>
      <c r="F46" s="423"/>
      <c r="G46" s="424"/>
      <c r="H46" s="423"/>
      <c r="I46" s="423"/>
      <c r="J46" s="424"/>
      <c r="K46" s="423"/>
      <c r="L46" s="423"/>
      <c r="M46" s="424"/>
      <c r="N46" s="423"/>
      <c r="O46" s="427"/>
      <c r="P46" s="427"/>
      <c r="Q46" s="427"/>
      <c r="R46" s="423"/>
      <c r="S46" s="367"/>
      <c r="T46" s="367"/>
      <c r="U46" s="367"/>
      <c r="V46" s="367"/>
      <c r="W46" s="426"/>
      <c r="X46" s="322"/>
      <c r="Y46" s="322"/>
      <c r="Z46" s="15"/>
      <c r="AA46" s="482" t="str">
        <f>B43</f>
        <v>今　金</v>
      </c>
      <c r="AB46" s="482" t="s">
        <v>691</v>
      </c>
      <c r="AC46" s="482" t="s">
        <v>564</v>
      </c>
      <c r="AD46" s="482" t="s">
        <v>691</v>
      </c>
      <c r="AE46" s="482" t="str">
        <f>B44</f>
        <v>ジュニオール</v>
      </c>
      <c r="AF46" s="15"/>
    </row>
    <row r="47" spans="1:32" ht="7.5" customHeight="1">
      <c r="A47" s="352"/>
      <c r="B47" s="352"/>
      <c r="C47" s="353"/>
      <c r="D47" s="354"/>
      <c r="E47" s="353"/>
      <c r="F47" s="353"/>
      <c r="G47" s="354"/>
      <c r="H47" s="353"/>
      <c r="I47" s="353"/>
      <c r="J47" s="354"/>
      <c r="K47" s="353"/>
      <c r="L47" s="353"/>
      <c r="M47" s="354"/>
      <c r="N47" s="353"/>
      <c r="O47" s="353"/>
      <c r="P47" s="354"/>
      <c r="Q47" s="353"/>
      <c r="R47" s="353"/>
      <c r="S47" s="372"/>
      <c r="T47" s="372"/>
      <c r="U47" s="339"/>
      <c r="V47" s="339"/>
      <c r="W47" s="339"/>
      <c r="X47" s="339"/>
      <c r="Y47" s="339"/>
      <c r="Z47" s="15"/>
      <c r="AA47" s="478"/>
      <c r="AB47" s="478"/>
      <c r="AC47" s="478"/>
      <c r="AD47" s="478"/>
      <c r="AE47" s="478"/>
      <c r="AF47" s="15"/>
    </row>
    <row r="48" spans="1:32" ht="7.5" customHeight="1">
      <c r="A48" s="352"/>
      <c r="B48" s="352"/>
      <c r="C48" s="320" t="s">
        <v>510</v>
      </c>
      <c r="D48" s="312"/>
      <c r="E48" s="320" t="s">
        <v>511</v>
      </c>
      <c r="F48" s="320" t="s">
        <v>510</v>
      </c>
      <c r="G48" s="312"/>
      <c r="H48" s="320" t="s">
        <v>511</v>
      </c>
      <c r="I48" s="320" t="s">
        <v>510</v>
      </c>
      <c r="J48" s="312"/>
      <c r="K48" s="320" t="s">
        <v>511</v>
      </c>
      <c r="L48" s="320" t="s">
        <v>510</v>
      </c>
      <c r="M48" s="312"/>
      <c r="N48" s="320" t="s">
        <v>511</v>
      </c>
      <c r="O48" s="320" t="s">
        <v>515</v>
      </c>
      <c r="P48" s="320" t="s">
        <v>516</v>
      </c>
      <c r="Q48" s="320" t="s">
        <v>517</v>
      </c>
      <c r="R48" s="311"/>
      <c r="S48" s="364"/>
      <c r="T48" s="364"/>
      <c r="U48" s="365"/>
      <c r="V48" s="339"/>
      <c r="W48" s="339"/>
      <c r="X48" s="339"/>
      <c r="Y48" s="339"/>
      <c r="Z48" s="15"/>
      <c r="AA48" s="15"/>
      <c r="AB48" s="15"/>
      <c r="AC48" s="15"/>
      <c r="AD48" s="15"/>
      <c r="AE48" s="15"/>
      <c r="AF48" s="15"/>
    </row>
    <row r="49" spans="1:32" ht="21.75" customHeight="1">
      <c r="A49" s="352"/>
      <c r="B49" s="355"/>
      <c r="C49" s="356"/>
      <c r="D49" s="356"/>
      <c r="E49" s="356"/>
      <c r="F49" s="356"/>
      <c r="G49" s="356"/>
      <c r="H49" s="356"/>
      <c r="I49" s="356"/>
      <c r="J49" s="356"/>
      <c r="K49" s="356"/>
      <c r="L49" s="356"/>
      <c r="M49" s="356"/>
      <c r="N49" s="356"/>
      <c r="O49" s="356"/>
      <c r="P49" s="356"/>
      <c r="Q49" s="356"/>
      <c r="R49" s="356"/>
      <c r="S49" s="366"/>
      <c r="T49" s="366"/>
      <c r="U49" s="366"/>
      <c r="V49" s="366"/>
      <c r="W49" s="340"/>
      <c r="X49" s="340"/>
      <c r="Y49" s="340"/>
      <c r="Z49" s="15"/>
      <c r="AA49" s="15"/>
      <c r="AB49" s="15"/>
      <c r="AC49" s="15"/>
      <c r="AD49" s="15"/>
      <c r="AE49" s="15"/>
      <c r="AF49" s="15"/>
    </row>
    <row r="50" spans="1:32">
      <c r="A50" s="339"/>
      <c r="B50" s="339"/>
      <c r="C50" s="339"/>
      <c r="D50" s="339"/>
      <c r="E50" s="339"/>
      <c r="F50" s="339"/>
      <c r="G50" s="339"/>
      <c r="H50" s="339"/>
      <c r="I50" s="339"/>
      <c r="J50" s="339"/>
      <c r="K50" s="339"/>
      <c r="L50" s="339"/>
      <c r="M50" s="339"/>
      <c r="N50" s="339"/>
      <c r="O50" s="339"/>
      <c r="P50" s="339"/>
      <c r="Q50" s="339"/>
      <c r="R50" s="339"/>
      <c r="S50" s="339"/>
      <c r="T50" s="339"/>
      <c r="U50" s="339"/>
      <c r="V50" s="339"/>
      <c r="W50" s="339"/>
      <c r="X50" s="339"/>
      <c r="Y50" s="339"/>
    </row>
    <row r="51" spans="1:32">
      <c r="B51" s="339"/>
      <c r="C51" s="364"/>
      <c r="D51" s="466"/>
      <c r="E51" s="465"/>
      <c r="F51" s="465"/>
      <c r="G51" s="466"/>
      <c r="H51" s="465"/>
      <c r="I51" s="465"/>
      <c r="J51" s="466"/>
      <c r="K51" s="465"/>
      <c r="L51" s="465"/>
      <c r="M51" s="466"/>
      <c r="N51" s="465"/>
      <c r="O51" s="465"/>
      <c r="P51" s="466"/>
      <c r="Q51" s="465"/>
      <c r="R51" s="364"/>
      <c r="S51" s="364"/>
      <c r="T51" s="364"/>
      <c r="U51" s="339"/>
      <c r="V51" s="339"/>
    </row>
    <row r="52" spans="1:32">
      <c r="B52" s="339"/>
      <c r="C52" s="339"/>
      <c r="D52" s="339"/>
      <c r="E52" s="339"/>
      <c r="F52" s="339"/>
      <c r="G52" s="339"/>
      <c r="H52" s="339"/>
      <c r="I52" s="339"/>
      <c r="J52" s="339"/>
      <c r="K52" s="339"/>
      <c r="L52" s="339"/>
      <c r="M52" s="339"/>
      <c r="N52" s="339"/>
      <c r="O52" s="339"/>
      <c r="P52" s="339"/>
      <c r="Q52" s="339"/>
      <c r="R52" s="339"/>
      <c r="S52" s="339"/>
      <c r="T52" s="339"/>
      <c r="U52" s="339"/>
      <c r="V52" s="339"/>
      <c r="Z52" s="431"/>
      <c r="AA52" s="431"/>
      <c r="AB52" s="431"/>
      <c r="AC52" s="431"/>
      <c r="AD52" s="431"/>
      <c r="AE52" s="431"/>
      <c r="AF52" s="431"/>
    </row>
    <row r="53" spans="1:32">
      <c r="Z53" s="431"/>
      <c r="AA53" s="430"/>
      <c r="AB53" s="430"/>
      <c r="AC53" s="431"/>
      <c r="AD53" s="430"/>
      <c r="AE53" s="430"/>
      <c r="AF53" s="431"/>
    </row>
    <row r="54" spans="1:32">
      <c r="U54" s="350"/>
      <c r="V54" s="422"/>
      <c r="W54" s="1041"/>
      <c r="X54" s="1041"/>
      <c r="Y54" s="1041"/>
      <c r="Z54" s="1041"/>
      <c r="AA54" s="1041"/>
      <c r="AB54" s="1041"/>
      <c r="AC54" s="430"/>
      <c r="AD54" s="430"/>
      <c r="AE54" s="430"/>
      <c r="AF54" s="431"/>
    </row>
    <row r="55" spans="1:32">
      <c r="U55" s="348"/>
      <c r="V55" s="348"/>
      <c r="W55" s="348"/>
      <c r="X55" s="348"/>
      <c r="Y55" s="348"/>
      <c r="Z55" s="348"/>
      <c r="AA55" s="348"/>
      <c r="AB55" s="348"/>
      <c r="AC55" s="430"/>
      <c r="AD55" s="430"/>
      <c r="AE55" s="430"/>
      <c r="AF55" s="431"/>
    </row>
    <row r="56" spans="1:32" ht="14.25">
      <c r="U56" s="322"/>
      <c r="V56" s="322"/>
      <c r="W56" s="322"/>
      <c r="X56" s="322"/>
      <c r="Y56" s="322"/>
      <c r="Z56" s="322"/>
      <c r="AA56" s="322"/>
      <c r="AB56" s="322"/>
      <c r="AC56" s="430"/>
      <c r="AD56" s="430"/>
      <c r="AE56" s="430"/>
      <c r="AF56" s="431"/>
    </row>
    <row r="57" spans="1:32" ht="14.25">
      <c r="U57" s="322"/>
      <c r="V57" s="322"/>
      <c r="W57" s="322"/>
      <c r="X57" s="322"/>
      <c r="Y57" s="322"/>
      <c r="Z57" s="322"/>
      <c r="AA57" s="322"/>
      <c r="AB57" s="322"/>
      <c r="AC57" s="430"/>
      <c r="AD57" s="430"/>
      <c r="AE57" s="430"/>
      <c r="AF57" s="431"/>
    </row>
    <row r="58" spans="1:32" ht="14.25">
      <c r="U58" s="322"/>
      <c r="V58" s="322"/>
      <c r="W58" s="322"/>
      <c r="X58" s="322"/>
      <c r="Y58" s="322"/>
      <c r="Z58" s="322"/>
      <c r="AA58" s="322"/>
      <c r="AB58" s="322"/>
      <c r="AC58" s="430"/>
      <c r="AD58" s="430"/>
      <c r="AE58" s="430"/>
      <c r="AF58" s="431"/>
    </row>
    <row r="59" spans="1:32">
      <c r="Z59" s="431"/>
      <c r="AA59" s="430"/>
      <c r="AB59" s="430"/>
      <c r="AC59" s="430"/>
      <c r="AD59" s="430"/>
      <c r="AE59" s="430"/>
      <c r="AF59" s="431"/>
    </row>
    <row r="60" spans="1:32">
      <c r="Z60" s="431"/>
      <c r="AA60" s="431"/>
      <c r="AB60" s="431"/>
      <c r="AC60" s="430"/>
      <c r="AD60" s="431"/>
      <c r="AE60" s="431"/>
      <c r="AF60" s="431"/>
    </row>
    <row r="61" spans="1:32">
      <c r="Z61" s="431"/>
      <c r="AA61" s="431"/>
      <c r="AB61" s="431"/>
      <c r="AC61" s="431"/>
      <c r="AD61" s="431"/>
      <c r="AE61" s="431"/>
      <c r="AF61" s="431"/>
    </row>
    <row r="62" spans="1:32">
      <c r="Z62" s="431"/>
      <c r="AA62" s="431"/>
      <c r="AB62" s="431"/>
      <c r="AC62" s="431"/>
      <c r="AD62" s="431"/>
      <c r="AE62" s="431"/>
      <c r="AF62" s="431"/>
    </row>
    <row r="63" spans="1:32">
      <c r="Z63" s="431"/>
      <c r="AA63" s="430"/>
      <c r="AB63" s="430"/>
      <c r="AC63" s="431"/>
      <c r="AD63" s="430"/>
      <c r="AE63" s="430"/>
      <c r="AF63" s="431"/>
    </row>
    <row r="64" spans="1:32">
      <c r="Z64" s="431"/>
      <c r="AA64" s="430"/>
      <c r="AB64" s="430"/>
      <c r="AC64" s="430"/>
      <c r="AD64" s="430"/>
      <c r="AE64" s="430"/>
      <c r="AF64" s="431"/>
    </row>
    <row r="65" spans="26:32">
      <c r="Z65" s="431"/>
      <c r="AA65" s="430"/>
      <c r="AB65" s="430"/>
      <c r="AC65" s="430"/>
      <c r="AD65" s="430"/>
      <c r="AE65" s="430"/>
      <c r="AF65" s="431"/>
    </row>
    <row r="66" spans="26:32">
      <c r="Z66" s="431"/>
      <c r="AA66" s="430"/>
      <c r="AB66" s="430"/>
      <c r="AC66" s="430"/>
      <c r="AD66" s="430"/>
      <c r="AE66" s="430"/>
      <c r="AF66" s="431"/>
    </row>
    <row r="67" spans="26:32">
      <c r="Z67" s="431"/>
      <c r="AA67" s="430"/>
      <c r="AB67" s="430"/>
      <c r="AC67" s="430"/>
      <c r="AD67" s="430"/>
      <c r="AE67" s="430"/>
      <c r="AF67" s="431"/>
    </row>
    <row r="68" spans="26:32">
      <c r="Z68" s="431"/>
      <c r="AA68" s="430"/>
      <c r="AB68" s="430"/>
      <c r="AC68" s="430"/>
      <c r="AD68" s="430"/>
      <c r="AE68" s="430"/>
      <c r="AF68" s="431"/>
    </row>
    <row r="69" spans="26:32">
      <c r="Z69" s="431"/>
      <c r="AA69" s="430"/>
      <c r="AB69" s="430"/>
      <c r="AC69" s="430"/>
      <c r="AD69" s="430"/>
      <c r="AE69" s="430"/>
      <c r="AF69" s="431"/>
    </row>
    <row r="70" spans="26:32">
      <c r="Z70" s="431"/>
      <c r="AA70" s="431"/>
      <c r="AB70" s="431"/>
      <c r="AC70" s="430"/>
      <c r="AD70" s="431"/>
      <c r="AE70" s="431"/>
      <c r="AF70" s="431"/>
    </row>
    <row r="71" spans="26:32">
      <c r="Z71" s="431"/>
      <c r="AA71" s="431"/>
      <c r="AB71" s="431"/>
      <c r="AC71" s="431"/>
      <c r="AD71" s="431"/>
      <c r="AE71" s="431"/>
      <c r="AF71" s="431"/>
    </row>
    <row r="72" spans="26:32">
      <c r="Z72" s="431"/>
      <c r="AA72" s="431"/>
      <c r="AB72" s="431"/>
      <c r="AC72" s="431"/>
      <c r="AD72" s="431"/>
      <c r="AE72" s="431"/>
      <c r="AF72" s="431"/>
    </row>
    <row r="73" spans="26:32">
      <c r="Z73" s="431"/>
      <c r="AA73" s="430"/>
      <c r="AB73" s="430"/>
      <c r="AC73" s="431"/>
      <c r="AD73" s="430"/>
      <c r="AE73" s="430"/>
      <c r="AF73" s="431"/>
    </row>
    <row r="74" spans="26:32">
      <c r="Z74" s="431"/>
      <c r="AA74" s="432"/>
      <c r="AB74" s="432"/>
      <c r="AC74" s="432"/>
      <c r="AD74" s="432"/>
      <c r="AE74" s="432"/>
      <c r="AF74" s="431"/>
    </row>
    <row r="75" spans="26:32">
      <c r="Z75" s="431"/>
      <c r="AA75" s="432"/>
      <c r="AB75" s="432"/>
      <c r="AC75" s="432"/>
      <c r="AD75" s="432"/>
      <c r="AE75" s="432"/>
      <c r="AF75" s="431"/>
    </row>
    <row r="76" spans="26:32">
      <c r="Z76" s="431"/>
      <c r="AA76" s="432"/>
      <c r="AB76" s="432"/>
      <c r="AC76" s="432"/>
      <c r="AD76" s="432"/>
      <c r="AE76" s="432"/>
      <c r="AF76" s="431"/>
    </row>
    <row r="77" spans="26:32">
      <c r="Z77" s="431"/>
      <c r="AA77" s="432"/>
      <c r="AB77" s="432"/>
      <c r="AC77" s="432"/>
      <c r="AD77" s="432"/>
      <c r="AE77" s="432"/>
      <c r="AF77" s="431"/>
    </row>
    <row r="78" spans="26:32">
      <c r="Z78" s="431"/>
      <c r="AA78" s="432"/>
      <c r="AB78" s="432"/>
      <c r="AC78" s="432"/>
      <c r="AD78" s="432"/>
      <c r="AE78" s="432"/>
      <c r="AF78" s="431"/>
    </row>
    <row r="79" spans="26:32">
      <c r="Z79" s="431"/>
      <c r="AA79" s="432"/>
      <c r="AB79" s="432"/>
      <c r="AC79" s="432"/>
      <c r="AD79" s="432"/>
      <c r="AE79" s="432"/>
      <c r="AF79" s="431"/>
    </row>
    <row r="80" spans="26:32">
      <c r="Z80" s="431"/>
      <c r="AA80" s="432"/>
      <c r="AB80" s="432"/>
      <c r="AC80" s="432"/>
      <c r="AD80" s="432"/>
      <c r="AE80" s="432"/>
      <c r="AF80" s="431"/>
    </row>
    <row r="81" spans="26:32">
      <c r="Z81" s="431"/>
      <c r="AA81" s="432"/>
      <c r="AB81" s="432"/>
      <c r="AC81" s="432"/>
      <c r="AD81" s="432"/>
      <c r="AE81" s="432"/>
      <c r="AF81" s="431"/>
    </row>
    <row r="82" spans="26:32">
      <c r="Z82" s="431"/>
      <c r="AA82" s="432"/>
      <c r="AB82" s="432"/>
      <c r="AC82" s="432"/>
      <c r="AD82" s="432"/>
      <c r="AE82" s="432"/>
      <c r="AF82" s="431"/>
    </row>
    <row r="83" spans="26:32">
      <c r="AA83" s="15"/>
      <c r="AB83" s="15"/>
      <c r="AC83" s="428"/>
      <c r="AD83" s="15"/>
      <c r="AE83" s="15"/>
    </row>
    <row r="84" spans="26:32">
      <c r="AA84" s="15"/>
      <c r="AB84" s="15"/>
      <c r="AC84" s="428"/>
      <c r="AD84" s="15"/>
      <c r="AE84" s="15"/>
    </row>
  </sheetData>
  <mergeCells count="49">
    <mergeCell ref="W54:AB54"/>
    <mergeCell ref="Q40:V40"/>
    <mergeCell ref="L41:N41"/>
    <mergeCell ref="L45:N45"/>
    <mergeCell ref="B16:F16"/>
    <mergeCell ref="Q16:V16"/>
    <mergeCell ref="C29:E29"/>
    <mergeCell ref="F29:H29"/>
    <mergeCell ref="I29:K29"/>
    <mergeCell ref="L29:N29"/>
    <mergeCell ref="C17:E17"/>
    <mergeCell ref="F17:H17"/>
    <mergeCell ref="I17:K17"/>
    <mergeCell ref="L17:N17"/>
    <mergeCell ref="C18:E18"/>
    <mergeCell ref="F19:H19"/>
    <mergeCell ref="F7:H7"/>
    <mergeCell ref="I8:K8"/>
    <mergeCell ref="L9:N9"/>
    <mergeCell ref="B14:Y14"/>
    <mergeCell ref="B2:V2"/>
    <mergeCell ref="B4:F4"/>
    <mergeCell ref="Q4:V4"/>
    <mergeCell ref="C5:E5"/>
    <mergeCell ref="F5:H5"/>
    <mergeCell ref="I5:K5"/>
    <mergeCell ref="L5:N5"/>
    <mergeCell ref="I44:K44"/>
    <mergeCell ref="C41:E41"/>
    <mergeCell ref="F41:H41"/>
    <mergeCell ref="I41:K41"/>
    <mergeCell ref="C42:E42"/>
    <mergeCell ref="F43:H43"/>
    <mergeCell ref="B40:F40"/>
    <mergeCell ref="AA4:AB4"/>
    <mergeCell ref="AD4:AE4"/>
    <mergeCell ref="AA16:AB16"/>
    <mergeCell ref="AD16:AE16"/>
    <mergeCell ref="C30:E30"/>
    <mergeCell ref="F31:H31"/>
    <mergeCell ref="I32:K32"/>
    <mergeCell ref="L33:N33"/>
    <mergeCell ref="B38:Y38"/>
    <mergeCell ref="I20:K20"/>
    <mergeCell ref="L21:N21"/>
    <mergeCell ref="B26:Y26"/>
    <mergeCell ref="B28:F28"/>
    <mergeCell ref="Q28:V28"/>
    <mergeCell ref="C6:E6"/>
  </mergeCells>
  <phoneticPr fontId="1"/>
  <pageMargins left="0.7" right="0.7" top="0.75" bottom="0.75" header="0.3" footer="0.3"/>
  <pageSetup paperSize="9" scale="93" orientation="portrait" horizontalDpi="4294967293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66"/>
  <sheetViews>
    <sheetView zoomScaleNormal="100" workbookViewId="0">
      <selection activeCell="AK23" sqref="AK23"/>
    </sheetView>
  </sheetViews>
  <sheetFormatPr defaultRowHeight="13.5"/>
  <cols>
    <col min="1" max="1" width="1.875" customWidth="1"/>
    <col min="2" max="3" width="2.375" customWidth="1"/>
    <col min="4" max="35" width="2.625" customWidth="1"/>
    <col min="36" max="39" width="2.5" customWidth="1"/>
    <col min="257" max="257" width="1.875" customWidth="1"/>
    <col min="258" max="259" width="2.375" customWidth="1"/>
    <col min="260" max="291" width="2.625" customWidth="1"/>
    <col min="292" max="295" width="2.5" customWidth="1"/>
    <col min="513" max="513" width="1.875" customWidth="1"/>
    <col min="514" max="515" width="2.375" customWidth="1"/>
    <col min="516" max="547" width="2.625" customWidth="1"/>
    <col min="548" max="551" width="2.5" customWidth="1"/>
    <col min="769" max="769" width="1.875" customWidth="1"/>
    <col min="770" max="771" width="2.375" customWidth="1"/>
    <col min="772" max="803" width="2.625" customWidth="1"/>
    <col min="804" max="807" width="2.5" customWidth="1"/>
    <col min="1025" max="1025" width="1.875" customWidth="1"/>
    <col min="1026" max="1027" width="2.375" customWidth="1"/>
    <col min="1028" max="1059" width="2.625" customWidth="1"/>
    <col min="1060" max="1063" width="2.5" customWidth="1"/>
    <col min="1281" max="1281" width="1.875" customWidth="1"/>
    <col min="1282" max="1283" width="2.375" customWidth="1"/>
    <col min="1284" max="1315" width="2.625" customWidth="1"/>
    <col min="1316" max="1319" width="2.5" customWidth="1"/>
    <col min="1537" max="1537" width="1.875" customWidth="1"/>
    <col min="1538" max="1539" width="2.375" customWidth="1"/>
    <col min="1540" max="1571" width="2.625" customWidth="1"/>
    <col min="1572" max="1575" width="2.5" customWidth="1"/>
    <col min="1793" max="1793" width="1.875" customWidth="1"/>
    <col min="1794" max="1795" width="2.375" customWidth="1"/>
    <col min="1796" max="1827" width="2.625" customWidth="1"/>
    <col min="1828" max="1831" width="2.5" customWidth="1"/>
    <col min="2049" max="2049" width="1.875" customWidth="1"/>
    <col min="2050" max="2051" width="2.375" customWidth="1"/>
    <col min="2052" max="2083" width="2.625" customWidth="1"/>
    <col min="2084" max="2087" width="2.5" customWidth="1"/>
    <col min="2305" max="2305" width="1.875" customWidth="1"/>
    <col min="2306" max="2307" width="2.375" customWidth="1"/>
    <col min="2308" max="2339" width="2.625" customWidth="1"/>
    <col min="2340" max="2343" width="2.5" customWidth="1"/>
    <col min="2561" max="2561" width="1.875" customWidth="1"/>
    <col min="2562" max="2563" width="2.375" customWidth="1"/>
    <col min="2564" max="2595" width="2.625" customWidth="1"/>
    <col min="2596" max="2599" width="2.5" customWidth="1"/>
    <col min="2817" max="2817" width="1.875" customWidth="1"/>
    <col min="2818" max="2819" width="2.375" customWidth="1"/>
    <col min="2820" max="2851" width="2.625" customWidth="1"/>
    <col min="2852" max="2855" width="2.5" customWidth="1"/>
    <col min="3073" max="3073" width="1.875" customWidth="1"/>
    <col min="3074" max="3075" width="2.375" customWidth="1"/>
    <col min="3076" max="3107" width="2.625" customWidth="1"/>
    <col min="3108" max="3111" width="2.5" customWidth="1"/>
    <col min="3329" max="3329" width="1.875" customWidth="1"/>
    <col min="3330" max="3331" width="2.375" customWidth="1"/>
    <col min="3332" max="3363" width="2.625" customWidth="1"/>
    <col min="3364" max="3367" width="2.5" customWidth="1"/>
    <col min="3585" max="3585" width="1.875" customWidth="1"/>
    <col min="3586" max="3587" width="2.375" customWidth="1"/>
    <col min="3588" max="3619" width="2.625" customWidth="1"/>
    <col min="3620" max="3623" width="2.5" customWidth="1"/>
    <col min="3841" max="3841" width="1.875" customWidth="1"/>
    <col min="3842" max="3843" width="2.375" customWidth="1"/>
    <col min="3844" max="3875" width="2.625" customWidth="1"/>
    <col min="3876" max="3879" width="2.5" customWidth="1"/>
    <col min="4097" max="4097" width="1.875" customWidth="1"/>
    <col min="4098" max="4099" width="2.375" customWidth="1"/>
    <col min="4100" max="4131" width="2.625" customWidth="1"/>
    <col min="4132" max="4135" width="2.5" customWidth="1"/>
    <col min="4353" max="4353" width="1.875" customWidth="1"/>
    <col min="4354" max="4355" width="2.375" customWidth="1"/>
    <col min="4356" max="4387" width="2.625" customWidth="1"/>
    <col min="4388" max="4391" width="2.5" customWidth="1"/>
    <col min="4609" max="4609" width="1.875" customWidth="1"/>
    <col min="4610" max="4611" width="2.375" customWidth="1"/>
    <col min="4612" max="4643" width="2.625" customWidth="1"/>
    <col min="4644" max="4647" width="2.5" customWidth="1"/>
    <col min="4865" max="4865" width="1.875" customWidth="1"/>
    <col min="4866" max="4867" width="2.375" customWidth="1"/>
    <col min="4868" max="4899" width="2.625" customWidth="1"/>
    <col min="4900" max="4903" width="2.5" customWidth="1"/>
    <col min="5121" max="5121" width="1.875" customWidth="1"/>
    <col min="5122" max="5123" width="2.375" customWidth="1"/>
    <col min="5124" max="5155" width="2.625" customWidth="1"/>
    <col min="5156" max="5159" width="2.5" customWidth="1"/>
    <col min="5377" max="5377" width="1.875" customWidth="1"/>
    <col min="5378" max="5379" width="2.375" customWidth="1"/>
    <col min="5380" max="5411" width="2.625" customWidth="1"/>
    <col min="5412" max="5415" width="2.5" customWidth="1"/>
    <col min="5633" max="5633" width="1.875" customWidth="1"/>
    <col min="5634" max="5635" width="2.375" customWidth="1"/>
    <col min="5636" max="5667" width="2.625" customWidth="1"/>
    <col min="5668" max="5671" width="2.5" customWidth="1"/>
    <col min="5889" max="5889" width="1.875" customWidth="1"/>
    <col min="5890" max="5891" width="2.375" customWidth="1"/>
    <col min="5892" max="5923" width="2.625" customWidth="1"/>
    <col min="5924" max="5927" width="2.5" customWidth="1"/>
    <col min="6145" max="6145" width="1.875" customWidth="1"/>
    <col min="6146" max="6147" width="2.375" customWidth="1"/>
    <col min="6148" max="6179" width="2.625" customWidth="1"/>
    <col min="6180" max="6183" width="2.5" customWidth="1"/>
    <col min="6401" max="6401" width="1.875" customWidth="1"/>
    <col min="6402" max="6403" width="2.375" customWidth="1"/>
    <col min="6404" max="6435" width="2.625" customWidth="1"/>
    <col min="6436" max="6439" width="2.5" customWidth="1"/>
    <col min="6657" max="6657" width="1.875" customWidth="1"/>
    <col min="6658" max="6659" width="2.375" customWidth="1"/>
    <col min="6660" max="6691" width="2.625" customWidth="1"/>
    <col min="6692" max="6695" width="2.5" customWidth="1"/>
    <col min="6913" max="6913" width="1.875" customWidth="1"/>
    <col min="6914" max="6915" width="2.375" customWidth="1"/>
    <col min="6916" max="6947" width="2.625" customWidth="1"/>
    <col min="6948" max="6951" width="2.5" customWidth="1"/>
    <col min="7169" max="7169" width="1.875" customWidth="1"/>
    <col min="7170" max="7171" width="2.375" customWidth="1"/>
    <col min="7172" max="7203" width="2.625" customWidth="1"/>
    <col min="7204" max="7207" width="2.5" customWidth="1"/>
    <col min="7425" max="7425" width="1.875" customWidth="1"/>
    <col min="7426" max="7427" width="2.375" customWidth="1"/>
    <col min="7428" max="7459" width="2.625" customWidth="1"/>
    <col min="7460" max="7463" width="2.5" customWidth="1"/>
    <col min="7681" max="7681" width="1.875" customWidth="1"/>
    <col min="7682" max="7683" width="2.375" customWidth="1"/>
    <col min="7684" max="7715" width="2.625" customWidth="1"/>
    <col min="7716" max="7719" width="2.5" customWidth="1"/>
    <col min="7937" max="7937" width="1.875" customWidth="1"/>
    <col min="7938" max="7939" width="2.375" customWidth="1"/>
    <col min="7940" max="7971" width="2.625" customWidth="1"/>
    <col min="7972" max="7975" width="2.5" customWidth="1"/>
    <col min="8193" max="8193" width="1.875" customWidth="1"/>
    <col min="8194" max="8195" width="2.375" customWidth="1"/>
    <col min="8196" max="8227" width="2.625" customWidth="1"/>
    <col min="8228" max="8231" width="2.5" customWidth="1"/>
    <col min="8449" max="8449" width="1.875" customWidth="1"/>
    <col min="8450" max="8451" width="2.375" customWidth="1"/>
    <col min="8452" max="8483" width="2.625" customWidth="1"/>
    <col min="8484" max="8487" width="2.5" customWidth="1"/>
    <col min="8705" max="8705" width="1.875" customWidth="1"/>
    <col min="8706" max="8707" width="2.375" customWidth="1"/>
    <col min="8708" max="8739" width="2.625" customWidth="1"/>
    <col min="8740" max="8743" width="2.5" customWidth="1"/>
    <col min="8961" max="8961" width="1.875" customWidth="1"/>
    <col min="8962" max="8963" width="2.375" customWidth="1"/>
    <col min="8964" max="8995" width="2.625" customWidth="1"/>
    <col min="8996" max="8999" width="2.5" customWidth="1"/>
    <col min="9217" max="9217" width="1.875" customWidth="1"/>
    <col min="9218" max="9219" width="2.375" customWidth="1"/>
    <col min="9220" max="9251" width="2.625" customWidth="1"/>
    <col min="9252" max="9255" width="2.5" customWidth="1"/>
    <col min="9473" max="9473" width="1.875" customWidth="1"/>
    <col min="9474" max="9475" width="2.375" customWidth="1"/>
    <col min="9476" max="9507" width="2.625" customWidth="1"/>
    <col min="9508" max="9511" width="2.5" customWidth="1"/>
    <col min="9729" max="9729" width="1.875" customWidth="1"/>
    <col min="9730" max="9731" width="2.375" customWidth="1"/>
    <col min="9732" max="9763" width="2.625" customWidth="1"/>
    <col min="9764" max="9767" width="2.5" customWidth="1"/>
    <col min="9985" max="9985" width="1.875" customWidth="1"/>
    <col min="9986" max="9987" width="2.375" customWidth="1"/>
    <col min="9988" max="10019" width="2.625" customWidth="1"/>
    <col min="10020" max="10023" width="2.5" customWidth="1"/>
    <col min="10241" max="10241" width="1.875" customWidth="1"/>
    <col min="10242" max="10243" width="2.375" customWidth="1"/>
    <col min="10244" max="10275" width="2.625" customWidth="1"/>
    <col min="10276" max="10279" width="2.5" customWidth="1"/>
    <col min="10497" max="10497" width="1.875" customWidth="1"/>
    <col min="10498" max="10499" width="2.375" customWidth="1"/>
    <col min="10500" max="10531" width="2.625" customWidth="1"/>
    <col min="10532" max="10535" width="2.5" customWidth="1"/>
    <col min="10753" max="10753" width="1.875" customWidth="1"/>
    <col min="10754" max="10755" width="2.375" customWidth="1"/>
    <col min="10756" max="10787" width="2.625" customWidth="1"/>
    <col min="10788" max="10791" width="2.5" customWidth="1"/>
    <col min="11009" max="11009" width="1.875" customWidth="1"/>
    <col min="11010" max="11011" width="2.375" customWidth="1"/>
    <col min="11012" max="11043" width="2.625" customWidth="1"/>
    <col min="11044" max="11047" width="2.5" customWidth="1"/>
    <col min="11265" max="11265" width="1.875" customWidth="1"/>
    <col min="11266" max="11267" width="2.375" customWidth="1"/>
    <col min="11268" max="11299" width="2.625" customWidth="1"/>
    <col min="11300" max="11303" width="2.5" customWidth="1"/>
    <col min="11521" max="11521" width="1.875" customWidth="1"/>
    <col min="11522" max="11523" width="2.375" customWidth="1"/>
    <col min="11524" max="11555" width="2.625" customWidth="1"/>
    <col min="11556" max="11559" width="2.5" customWidth="1"/>
    <col min="11777" max="11777" width="1.875" customWidth="1"/>
    <col min="11778" max="11779" width="2.375" customWidth="1"/>
    <col min="11780" max="11811" width="2.625" customWidth="1"/>
    <col min="11812" max="11815" width="2.5" customWidth="1"/>
    <col min="12033" max="12033" width="1.875" customWidth="1"/>
    <col min="12034" max="12035" width="2.375" customWidth="1"/>
    <col min="12036" max="12067" width="2.625" customWidth="1"/>
    <col min="12068" max="12071" width="2.5" customWidth="1"/>
    <col min="12289" max="12289" width="1.875" customWidth="1"/>
    <col min="12290" max="12291" width="2.375" customWidth="1"/>
    <col min="12292" max="12323" width="2.625" customWidth="1"/>
    <col min="12324" max="12327" width="2.5" customWidth="1"/>
    <col min="12545" max="12545" width="1.875" customWidth="1"/>
    <col min="12546" max="12547" width="2.375" customWidth="1"/>
    <col min="12548" max="12579" width="2.625" customWidth="1"/>
    <col min="12580" max="12583" width="2.5" customWidth="1"/>
    <col min="12801" max="12801" width="1.875" customWidth="1"/>
    <col min="12802" max="12803" width="2.375" customWidth="1"/>
    <col min="12804" max="12835" width="2.625" customWidth="1"/>
    <col min="12836" max="12839" width="2.5" customWidth="1"/>
    <col min="13057" max="13057" width="1.875" customWidth="1"/>
    <col min="13058" max="13059" width="2.375" customWidth="1"/>
    <col min="13060" max="13091" width="2.625" customWidth="1"/>
    <col min="13092" max="13095" width="2.5" customWidth="1"/>
    <col min="13313" max="13313" width="1.875" customWidth="1"/>
    <col min="13314" max="13315" width="2.375" customWidth="1"/>
    <col min="13316" max="13347" width="2.625" customWidth="1"/>
    <col min="13348" max="13351" width="2.5" customWidth="1"/>
    <col min="13569" max="13569" width="1.875" customWidth="1"/>
    <col min="13570" max="13571" width="2.375" customWidth="1"/>
    <col min="13572" max="13603" width="2.625" customWidth="1"/>
    <col min="13604" max="13607" width="2.5" customWidth="1"/>
    <col min="13825" max="13825" width="1.875" customWidth="1"/>
    <col min="13826" max="13827" width="2.375" customWidth="1"/>
    <col min="13828" max="13859" width="2.625" customWidth="1"/>
    <col min="13860" max="13863" width="2.5" customWidth="1"/>
    <col min="14081" max="14081" width="1.875" customWidth="1"/>
    <col min="14082" max="14083" width="2.375" customWidth="1"/>
    <col min="14084" max="14115" width="2.625" customWidth="1"/>
    <col min="14116" max="14119" width="2.5" customWidth="1"/>
    <col min="14337" max="14337" width="1.875" customWidth="1"/>
    <col min="14338" max="14339" width="2.375" customWidth="1"/>
    <col min="14340" max="14371" width="2.625" customWidth="1"/>
    <col min="14372" max="14375" width="2.5" customWidth="1"/>
    <col min="14593" max="14593" width="1.875" customWidth="1"/>
    <col min="14594" max="14595" width="2.375" customWidth="1"/>
    <col min="14596" max="14627" width="2.625" customWidth="1"/>
    <col min="14628" max="14631" width="2.5" customWidth="1"/>
    <col min="14849" max="14849" width="1.875" customWidth="1"/>
    <col min="14850" max="14851" width="2.375" customWidth="1"/>
    <col min="14852" max="14883" width="2.625" customWidth="1"/>
    <col min="14884" max="14887" width="2.5" customWidth="1"/>
    <col min="15105" max="15105" width="1.875" customWidth="1"/>
    <col min="15106" max="15107" width="2.375" customWidth="1"/>
    <col min="15108" max="15139" width="2.625" customWidth="1"/>
    <col min="15140" max="15143" width="2.5" customWidth="1"/>
    <col min="15361" max="15361" width="1.875" customWidth="1"/>
    <col min="15362" max="15363" width="2.375" customWidth="1"/>
    <col min="15364" max="15395" width="2.625" customWidth="1"/>
    <col min="15396" max="15399" width="2.5" customWidth="1"/>
    <col min="15617" max="15617" width="1.875" customWidth="1"/>
    <col min="15618" max="15619" width="2.375" customWidth="1"/>
    <col min="15620" max="15651" width="2.625" customWidth="1"/>
    <col min="15652" max="15655" width="2.5" customWidth="1"/>
    <col min="15873" max="15873" width="1.875" customWidth="1"/>
    <col min="15874" max="15875" width="2.375" customWidth="1"/>
    <col min="15876" max="15907" width="2.625" customWidth="1"/>
    <col min="15908" max="15911" width="2.5" customWidth="1"/>
    <col min="16129" max="16129" width="1.875" customWidth="1"/>
    <col min="16130" max="16131" width="2.375" customWidth="1"/>
    <col min="16132" max="16163" width="2.625" customWidth="1"/>
    <col min="16164" max="16167" width="2.5" customWidth="1"/>
  </cols>
  <sheetData>
    <row r="1" spans="2:36" ht="28.5" customHeight="1" thickBot="1"/>
    <row r="2" spans="2:36" ht="11.25" customHeight="1" thickTop="1">
      <c r="D2" s="802" t="s">
        <v>616</v>
      </c>
      <c r="E2" s="803"/>
      <c r="F2" s="803"/>
      <c r="G2" s="803"/>
      <c r="H2" s="803"/>
      <c r="I2" s="803"/>
      <c r="J2" s="803"/>
      <c r="K2" s="803"/>
      <c r="L2" s="803"/>
      <c r="M2" s="803"/>
      <c r="N2" s="803"/>
      <c r="O2" s="803"/>
      <c r="P2" s="803"/>
      <c r="Q2" s="803"/>
      <c r="R2" s="803"/>
      <c r="S2" s="803"/>
      <c r="T2" s="803"/>
      <c r="U2" s="803"/>
      <c r="V2" s="803"/>
      <c r="W2" s="803"/>
      <c r="X2" s="803"/>
      <c r="Y2" s="803"/>
      <c r="Z2" s="803"/>
      <c r="AA2" s="803"/>
      <c r="AB2" s="803"/>
      <c r="AC2" s="803"/>
      <c r="AD2" s="803"/>
      <c r="AE2" s="803"/>
      <c r="AF2" s="803"/>
      <c r="AG2" s="804"/>
    </row>
    <row r="3" spans="2:36" ht="11.25" customHeight="1">
      <c r="D3" s="805"/>
      <c r="E3" s="806"/>
      <c r="F3" s="806"/>
      <c r="G3" s="806"/>
      <c r="H3" s="806"/>
      <c r="I3" s="806"/>
      <c r="J3" s="806"/>
      <c r="K3" s="806"/>
      <c r="L3" s="806"/>
      <c r="M3" s="806"/>
      <c r="N3" s="806"/>
      <c r="O3" s="806"/>
      <c r="P3" s="806"/>
      <c r="Q3" s="806"/>
      <c r="R3" s="806"/>
      <c r="S3" s="806"/>
      <c r="T3" s="806"/>
      <c r="U3" s="806"/>
      <c r="V3" s="806"/>
      <c r="W3" s="806"/>
      <c r="X3" s="806"/>
      <c r="Y3" s="806"/>
      <c r="Z3" s="806"/>
      <c r="AA3" s="806"/>
      <c r="AB3" s="806"/>
      <c r="AC3" s="806"/>
      <c r="AD3" s="806"/>
      <c r="AE3" s="806"/>
      <c r="AF3" s="806"/>
      <c r="AG3" s="807"/>
    </row>
    <row r="4" spans="2:36" ht="10.5" customHeight="1" thickBot="1">
      <c r="D4" s="808"/>
      <c r="E4" s="809"/>
      <c r="F4" s="809"/>
      <c r="G4" s="809"/>
      <c r="H4" s="809"/>
      <c r="I4" s="809"/>
      <c r="J4" s="809"/>
      <c r="K4" s="809"/>
      <c r="L4" s="809"/>
      <c r="M4" s="809"/>
      <c r="N4" s="809"/>
      <c r="O4" s="809"/>
      <c r="P4" s="809"/>
      <c r="Q4" s="809"/>
      <c r="R4" s="809"/>
      <c r="S4" s="809"/>
      <c r="T4" s="809"/>
      <c r="U4" s="809"/>
      <c r="V4" s="809"/>
      <c r="W4" s="809"/>
      <c r="X4" s="809"/>
      <c r="Y4" s="809"/>
      <c r="Z4" s="809"/>
      <c r="AA4" s="809"/>
      <c r="AB4" s="809"/>
      <c r="AC4" s="809"/>
      <c r="AD4" s="809"/>
      <c r="AE4" s="809"/>
      <c r="AF4" s="809"/>
      <c r="AG4" s="810"/>
    </row>
    <row r="5" spans="2:36" ht="9" customHeight="1" thickTop="1">
      <c r="D5" s="8"/>
      <c r="E5" s="8"/>
      <c r="F5" s="8"/>
      <c r="G5" s="8"/>
      <c r="H5" s="8"/>
      <c r="I5" s="8"/>
      <c r="J5" s="438"/>
      <c r="K5" s="438"/>
      <c r="L5" s="438"/>
      <c r="M5" s="438"/>
      <c r="N5" s="438"/>
      <c r="O5" s="438"/>
      <c r="P5" s="438"/>
      <c r="Q5" s="438"/>
      <c r="R5" s="438"/>
      <c r="S5" s="438"/>
      <c r="T5" s="438"/>
      <c r="U5" s="438"/>
      <c r="V5" s="438"/>
      <c r="W5" s="438"/>
      <c r="X5" s="438"/>
      <c r="Y5" s="438"/>
      <c r="Z5" s="438"/>
      <c r="AA5" s="438"/>
      <c r="AB5" s="8"/>
      <c r="AC5" s="8"/>
      <c r="AD5" s="8"/>
      <c r="AE5" s="8"/>
      <c r="AF5" s="8"/>
      <c r="AG5" s="8"/>
    </row>
    <row r="6" spans="2:36" ht="11.25" customHeight="1">
      <c r="F6" s="818" t="s">
        <v>567</v>
      </c>
      <c r="G6" s="818"/>
      <c r="H6" s="818"/>
      <c r="I6" s="818"/>
      <c r="J6" s="818"/>
      <c r="K6" s="818"/>
      <c r="L6" s="818"/>
      <c r="M6" s="818"/>
      <c r="N6" s="818"/>
      <c r="O6" s="818"/>
      <c r="P6" s="818"/>
      <c r="Q6" s="818"/>
      <c r="R6" s="818"/>
      <c r="S6" s="818"/>
      <c r="T6" s="818"/>
      <c r="U6" s="818"/>
      <c r="V6" s="818"/>
      <c r="W6" s="818"/>
      <c r="X6" s="818"/>
      <c r="Y6" s="818"/>
      <c r="Z6" s="818"/>
      <c r="AA6" s="818"/>
      <c r="AB6" s="818"/>
      <c r="AC6" s="818"/>
      <c r="AD6" s="818"/>
      <c r="AE6" s="818"/>
    </row>
    <row r="7" spans="2:36" ht="11.25" customHeight="1">
      <c r="F7" s="818"/>
      <c r="G7" s="818"/>
      <c r="H7" s="818"/>
      <c r="I7" s="818"/>
      <c r="J7" s="818"/>
      <c r="K7" s="818"/>
      <c r="L7" s="818"/>
      <c r="M7" s="818"/>
      <c r="N7" s="818"/>
      <c r="O7" s="818"/>
      <c r="P7" s="818"/>
      <c r="Q7" s="818"/>
      <c r="R7" s="818"/>
      <c r="S7" s="818"/>
      <c r="T7" s="818"/>
      <c r="U7" s="818"/>
      <c r="V7" s="818"/>
      <c r="W7" s="818"/>
      <c r="X7" s="818"/>
      <c r="Y7" s="818"/>
      <c r="Z7" s="818"/>
      <c r="AA7" s="818"/>
      <c r="AB7" s="818"/>
      <c r="AC7" s="818"/>
      <c r="AD7" s="818"/>
      <c r="AE7" s="818"/>
    </row>
    <row r="8" spans="2:36" ht="11.25" customHeight="1" thickBot="1">
      <c r="G8" s="144"/>
    </row>
    <row r="9" spans="2:36" ht="15" thickTop="1" thickBot="1">
      <c r="M9" s="911" t="s">
        <v>494</v>
      </c>
      <c r="N9" s="812"/>
      <c r="O9" s="812"/>
      <c r="P9" s="812"/>
      <c r="Q9" s="812"/>
      <c r="R9" s="812"/>
      <c r="S9" s="812"/>
      <c r="T9" s="812"/>
      <c r="U9" s="812"/>
      <c r="V9" s="812"/>
      <c r="W9" s="812"/>
      <c r="X9" s="813"/>
      <c r="Y9" s="184"/>
    </row>
    <row r="10" spans="2:36" ht="15" thickTop="1" thickBot="1">
      <c r="J10" s="144"/>
      <c r="M10" s="911" t="s">
        <v>495</v>
      </c>
      <c r="N10" s="812"/>
      <c r="O10" s="812"/>
      <c r="P10" s="812"/>
      <c r="Q10" s="812"/>
      <c r="R10" s="812"/>
      <c r="S10" s="812"/>
      <c r="T10" s="812"/>
      <c r="U10" s="812"/>
      <c r="V10" s="812"/>
      <c r="W10" s="812"/>
      <c r="X10" s="813"/>
      <c r="Y10" s="183"/>
    </row>
    <row r="11" spans="2:36" ht="14.25" thickTop="1">
      <c r="D11" s="819" t="s">
        <v>492</v>
      </c>
      <c r="E11" s="820"/>
      <c r="F11" s="820"/>
      <c r="G11" s="820"/>
      <c r="H11" s="820"/>
      <c r="I11" s="820"/>
      <c r="J11" s="820"/>
      <c r="K11" s="821"/>
      <c r="S11" s="245"/>
      <c r="T11" s="15"/>
      <c r="U11" s="15"/>
      <c r="V11" s="15"/>
      <c r="W11" s="15"/>
      <c r="X11" s="15"/>
      <c r="Y11" s="15"/>
      <c r="Z11" s="822" t="s">
        <v>493</v>
      </c>
      <c r="AA11" s="823"/>
      <c r="AB11" s="823"/>
      <c r="AC11" s="823"/>
      <c r="AD11" s="823"/>
      <c r="AE11" s="823"/>
      <c r="AF11" s="823"/>
      <c r="AG11" s="824"/>
    </row>
    <row r="12" spans="2:36">
      <c r="J12" s="144"/>
      <c r="R12" s="145"/>
      <c r="S12" s="246"/>
      <c r="T12" s="15"/>
      <c r="U12" s="15"/>
      <c r="V12" s="15"/>
      <c r="W12" s="15"/>
      <c r="X12" s="15"/>
      <c r="Y12" s="15"/>
      <c r="Z12" s="15"/>
      <c r="AA12" s="201"/>
      <c r="AB12" s="15"/>
      <c r="AC12" s="15"/>
      <c r="AD12" s="15"/>
      <c r="AE12" s="15"/>
      <c r="AF12" s="15"/>
      <c r="AG12" s="15"/>
    </row>
    <row r="13" spans="2:36">
      <c r="F13" s="15"/>
      <c r="G13" s="234"/>
      <c r="H13" s="234"/>
      <c r="I13" s="234"/>
      <c r="J13" s="233"/>
      <c r="K13" s="6"/>
      <c r="L13" s="6"/>
      <c r="M13" s="6"/>
      <c r="N13" s="6"/>
      <c r="O13" s="6"/>
      <c r="P13" s="6"/>
      <c r="Q13" s="6"/>
      <c r="R13" s="798" t="s">
        <v>233</v>
      </c>
      <c r="S13" s="798"/>
      <c r="T13" s="6"/>
      <c r="U13" s="6"/>
      <c r="V13" s="6"/>
      <c r="W13" s="6"/>
      <c r="X13" s="6"/>
      <c r="Y13" s="247"/>
      <c r="Z13" s="247"/>
      <c r="AA13" s="248"/>
      <c r="AB13" s="235"/>
      <c r="AC13" s="15"/>
      <c r="AD13" s="15"/>
      <c r="AE13" s="15"/>
      <c r="AF13" s="15"/>
      <c r="AG13" s="15"/>
      <c r="AH13" s="15"/>
      <c r="AI13" s="15"/>
      <c r="AJ13" s="224"/>
    </row>
    <row r="14" spans="2:36">
      <c r="F14" s="201"/>
      <c r="G14" s="15"/>
      <c r="H14" s="15"/>
      <c r="I14" s="262"/>
      <c r="J14" s="263"/>
      <c r="M14" s="144"/>
      <c r="X14" s="201"/>
      <c r="Y14" s="15"/>
      <c r="Z14" s="15"/>
      <c r="AA14" s="146"/>
      <c r="AB14" s="263"/>
      <c r="AE14" s="144"/>
    </row>
    <row r="15" spans="2:36" ht="16.5" customHeight="1">
      <c r="B15" s="15"/>
      <c r="C15" s="15"/>
      <c r="D15" s="15"/>
      <c r="E15" s="15"/>
      <c r="F15" s="230"/>
      <c r="G15" s="231"/>
      <c r="H15" s="798" t="s">
        <v>496</v>
      </c>
      <c r="I15" s="798"/>
      <c r="J15" s="798"/>
      <c r="K15" s="798"/>
      <c r="L15" s="436"/>
      <c r="M15" s="436"/>
      <c r="N15" s="241"/>
      <c r="O15" s="1042" t="s">
        <v>498</v>
      </c>
      <c r="P15" s="1043"/>
      <c r="Q15" s="1043"/>
      <c r="R15" s="1043"/>
      <c r="S15" s="1043"/>
      <c r="T15" s="1043"/>
      <c r="U15" s="1043"/>
      <c r="V15" s="1043"/>
      <c r="W15" s="15"/>
      <c r="X15" s="230"/>
      <c r="Y15" s="231"/>
      <c r="Z15" s="798" t="s">
        <v>497</v>
      </c>
      <c r="AA15" s="798"/>
      <c r="AB15" s="798"/>
      <c r="AC15" s="798"/>
      <c r="AD15" s="436"/>
      <c r="AE15" s="436"/>
      <c r="AF15" s="241"/>
      <c r="AG15" s="225"/>
      <c r="AH15" s="225"/>
      <c r="AI15" s="439"/>
    </row>
    <row r="16" spans="2:36" ht="11.25" customHeight="1">
      <c r="B16" s="249"/>
      <c r="C16" s="249"/>
      <c r="D16" s="249"/>
      <c r="E16" s="249"/>
      <c r="F16" s="258"/>
      <c r="G16" s="249"/>
      <c r="H16" s="249"/>
      <c r="I16" s="259"/>
      <c r="J16" s="259"/>
      <c r="K16" s="249"/>
      <c r="L16" s="260"/>
      <c r="M16" s="260"/>
      <c r="N16" s="250"/>
      <c r="O16" s="251"/>
      <c r="P16" s="251"/>
      <c r="Q16" s="252"/>
      <c r="R16" s="249"/>
      <c r="S16" s="249"/>
      <c r="T16" s="249"/>
      <c r="U16" s="249"/>
      <c r="V16" s="249"/>
      <c r="W16" s="249"/>
      <c r="X16" s="258"/>
      <c r="Y16" s="249"/>
      <c r="Z16" s="249"/>
      <c r="AA16" s="261"/>
      <c r="AB16" s="261"/>
      <c r="AC16" s="249"/>
      <c r="AD16" s="260"/>
      <c r="AE16" s="260"/>
      <c r="AF16" s="250"/>
      <c r="AG16" s="251"/>
      <c r="AH16" s="251"/>
      <c r="AI16" s="252"/>
    </row>
    <row r="17" spans="2:36" ht="11.25" customHeight="1">
      <c r="B17" s="15"/>
      <c r="C17" s="15"/>
      <c r="D17" s="15"/>
      <c r="E17" s="15"/>
      <c r="F17" s="235"/>
      <c r="G17" s="15"/>
      <c r="H17" s="15"/>
      <c r="I17" s="438"/>
      <c r="J17" s="438"/>
      <c r="K17" s="15"/>
      <c r="L17" s="257"/>
      <c r="M17" s="257"/>
      <c r="N17" s="241"/>
      <c r="O17" s="225"/>
      <c r="P17" s="225"/>
      <c r="Q17" s="439"/>
      <c r="R17" s="15"/>
      <c r="S17" s="253"/>
      <c r="T17" s="15"/>
      <c r="U17" s="15"/>
      <c r="V17" s="15"/>
      <c r="W17" s="15"/>
      <c r="X17" s="235"/>
      <c r="Y17" s="15"/>
      <c r="Z17" s="15"/>
      <c r="AA17" s="224"/>
      <c r="AB17" s="224"/>
      <c r="AC17" s="15"/>
      <c r="AD17" s="257"/>
      <c r="AE17" s="257"/>
      <c r="AF17" s="241"/>
      <c r="AG17" s="225"/>
      <c r="AH17" s="225"/>
      <c r="AI17" s="439"/>
    </row>
    <row r="18" spans="2:36" ht="16.5" customHeight="1">
      <c r="B18" s="15"/>
      <c r="C18" s="15"/>
      <c r="D18" s="15"/>
      <c r="E18" s="15"/>
      <c r="F18" s="235"/>
      <c r="G18" s="912" t="s">
        <v>499</v>
      </c>
      <c r="H18" s="913"/>
      <c r="I18" s="913"/>
      <c r="J18" s="913"/>
      <c r="K18" s="913"/>
      <c r="L18" s="913"/>
      <c r="M18" s="257"/>
      <c r="N18" s="241"/>
      <c r="O18" s="225"/>
      <c r="P18" s="225"/>
      <c r="Q18" s="439"/>
      <c r="R18" s="15"/>
      <c r="S18" s="254"/>
      <c r="T18" s="15"/>
      <c r="U18" s="15"/>
      <c r="V18" s="15"/>
      <c r="W18" s="15"/>
      <c r="X18" s="235"/>
      <c r="Y18" s="912" t="s">
        <v>499</v>
      </c>
      <c r="Z18" s="913"/>
      <c r="AA18" s="913"/>
      <c r="AB18" s="913"/>
      <c r="AC18" s="913"/>
      <c r="AD18" s="913"/>
      <c r="AE18" s="257"/>
      <c r="AF18" s="241"/>
      <c r="AG18" s="225"/>
      <c r="AH18" s="225"/>
      <c r="AI18" s="439"/>
    </row>
    <row r="19" spans="2:36">
      <c r="D19" s="201"/>
      <c r="E19" s="146"/>
      <c r="F19" s="232"/>
      <c r="G19" s="201"/>
      <c r="H19" s="201"/>
      <c r="I19" s="15"/>
      <c r="L19" s="144"/>
      <c r="M19" s="182"/>
      <c r="N19" s="229"/>
      <c r="O19" s="242"/>
      <c r="P19" s="15"/>
      <c r="S19" s="254"/>
      <c r="V19" s="201"/>
      <c r="W19" s="146"/>
      <c r="X19" s="232"/>
      <c r="Y19" s="201"/>
      <c r="Z19" s="201"/>
      <c r="AA19" s="15"/>
      <c r="AD19" s="144"/>
      <c r="AE19" s="182"/>
      <c r="AF19" s="229"/>
      <c r="AG19" s="242"/>
      <c r="AH19" s="15"/>
    </row>
    <row r="20" spans="2:36" ht="13.5" customHeight="1">
      <c r="C20" s="15"/>
      <c r="D20" s="228"/>
      <c r="E20" s="798" t="s">
        <v>568</v>
      </c>
      <c r="F20" s="798"/>
      <c r="G20" s="6"/>
      <c r="H20" s="235"/>
      <c r="K20" s="237"/>
      <c r="L20" s="6"/>
      <c r="M20" s="916" t="s">
        <v>213</v>
      </c>
      <c r="N20" s="916"/>
      <c r="O20" s="243"/>
      <c r="P20" s="15"/>
      <c r="R20" s="146"/>
      <c r="S20" s="254"/>
      <c r="U20" s="15"/>
      <c r="V20" s="228"/>
      <c r="W20" s="798" t="s">
        <v>569</v>
      </c>
      <c r="X20" s="798"/>
      <c r="Y20" s="6"/>
      <c r="Z20" s="235"/>
      <c r="AC20" s="237"/>
      <c r="AD20" s="6"/>
      <c r="AE20" s="916" t="s">
        <v>218</v>
      </c>
      <c r="AF20" s="916"/>
      <c r="AG20" s="243"/>
      <c r="AH20" s="15"/>
      <c r="AJ20" s="146"/>
    </row>
    <row r="21" spans="2:36">
      <c r="C21" s="146"/>
      <c r="D21" s="229"/>
      <c r="E21" s="15"/>
      <c r="G21" s="182"/>
      <c r="H21" s="236"/>
      <c r="K21" s="240"/>
      <c r="L21" s="182"/>
      <c r="O21" s="244"/>
      <c r="P21" s="182"/>
      <c r="S21" s="254"/>
      <c r="U21" s="146"/>
      <c r="V21" s="229"/>
      <c r="W21" s="15"/>
      <c r="Y21" s="182"/>
      <c r="Z21" s="236"/>
      <c r="AC21" s="240"/>
      <c r="AD21" s="182"/>
      <c r="AG21" s="244"/>
      <c r="AH21" s="182"/>
    </row>
    <row r="22" spans="2:36">
      <c r="B22" s="226"/>
      <c r="C22" s="825" t="s">
        <v>16</v>
      </c>
      <c r="D22" s="773"/>
      <c r="E22" s="2"/>
      <c r="G22" s="764" t="s">
        <v>209</v>
      </c>
      <c r="H22" s="917"/>
      <c r="I22" s="235"/>
      <c r="J22" s="237"/>
      <c r="K22" s="918" t="s">
        <v>210</v>
      </c>
      <c r="L22" s="765"/>
      <c r="M22" s="2"/>
      <c r="N22" s="3"/>
      <c r="O22" s="825" t="s">
        <v>17</v>
      </c>
      <c r="P22" s="773"/>
      <c r="Q22" s="2"/>
      <c r="S22" s="254"/>
      <c r="T22" s="226"/>
      <c r="U22" s="825" t="s">
        <v>18</v>
      </c>
      <c r="V22" s="773"/>
      <c r="W22" s="2"/>
      <c r="Y22" s="764" t="s">
        <v>215</v>
      </c>
      <c r="Z22" s="917"/>
      <c r="AA22" s="235"/>
      <c r="AB22" s="237"/>
      <c r="AC22" s="918" t="s">
        <v>216</v>
      </c>
      <c r="AD22" s="765"/>
      <c r="AE22" s="2"/>
      <c r="AF22" s="3"/>
      <c r="AG22" s="825" t="s">
        <v>19</v>
      </c>
      <c r="AH22" s="773"/>
      <c r="AI22" s="2"/>
    </row>
    <row r="23" spans="2:36">
      <c r="B23" s="226"/>
      <c r="C23" s="2"/>
      <c r="E23" s="2"/>
      <c r="G23" s="2"/>
      <c r="I23" s="235"/>
      <c r="J23" s="237"/>
      <c r="K23" s="15"/>
      <c r="M23" s="2"/>
      <c r="N23" s="3"/>
      <c r="O23" s="15"/>
      <c r="Q23" s="2"/>
      <c r="S23" s="254"/>
      <c r="T23" s="226"/>
      <c r="U23" s="2"/>
      <c r="W23" s="2"/>
      <c r="Y23" s="2"/>
      <c r="AA23" s="235"/>
      <c r="AB23" s="237"/>
      <c r="AC23" s="15"/>
      <c r="AE23" s="2"/>
      <c r="AF23" s="3"/>
      <c r="AG23" s="15"/>
      <c r="AI23" s="2"/>
    </row>
    <row r="24" spans="2:36">
      <c r="B24" s="227"/>
      <c r="C24" s="4"/>
      <c r="E24" s="4"/>
      <c r="G24" s="4"/>
      <c r="I24" s="238"/>
      <c r="J24" s="239"/>
      <c r="K24" s="7"/>
      <c r="M24" s="4"/>
      <c r="N24" s="5"/>
      <c r="O24" s="7"/>
      <c r="Q24" s="4"/>
      <c r="S24" s="254"/>
      <c r="T24" s="227"/>
      <c r="U24" s="4"/>
      <c r="W24" s="4"/>
      <c r="Y24" s="4"/>
      <c r="AA24" s="238"/>
      <c r="AB24" s="239"/>
      <c r="AC24" s="7"/>
      <c r="AE24" s="4"/>
      <c r="AF24" s="5"/>
      <c r="AG24" s="7"/>
      <c r="AI24" s="4"/>
    </row>
    <row r="25" spans="2:36">
      <c r="B25" s="760" t="s">
        <v>570</v>
      </c>
      <c r="C25" s="761"/>
      <c r="D25" s="760" t="s">
        <v>2</v>
      </c>
      <c r="E25" s="761"/>
      <c r="F25" s="760" t="s">
        <v>3</v>
      </c>
      <c r="G25" s="761"/>
      <c r="H25" s="760" t="s">
        <v>4</v>
      </c>
      <c r="I25" s="761"/>
      <c r="J25" s="760" t="s">
        <v>5</v>
      </c>
      <c r="K25" s="761"/>
      <c r="L25" s="760" t="s">
        <v>6</v>
      </c>
      <c r="M25" s="761"/>
      <c r="N25" s="760" t="s">
        <v>7</v>
      </c>
      <c r="O25" s="761"/>
      <c r="P25" s="760" t="s">
        <v>8</v>
      </c>
      <c r="Q25" s="761"/>
      <c r="R25" s="9"/>
      <c r="S25" s="255"/>
      <c r="T25" s="801" t="s">
        <v>9</v>
      </c>
      <c r="U25" s="761"/>
      <c r="V25" s="760" t="s">
        <v>10</v>
      </c>
      <c r="W25" s="761"/>
      <c r="X25" s="760" t="s">
        <v>11</v>
      </c>
      <c r="Y25" s="761"/>
      <c r="Z25" s="760" t="s">
        <v>12</v>
      </c>
      <c r="AA25" s="761"/>
      <c r="AB25" s="760" t="s">
        <v>13</v>
      </c>
      <c r="AC25" s="761"/>
      <c r="AD25" s="760" t="s">
        <v>571</v>
      </c>
      <c r="AE25" s="761"/>
      <c r="AF25" s="760" t="s">
        <v>14</v>
      </c>
      <c r="AG25" s="761"/>
      <c r="AH25" s="760" t="s">
        <v>15</v>
      </c>
      <c r="AI25" s="761"/>
      <c r="AJ25" s="9"/>
    </row>
    <row r="26" spans="2:36">
      <c r="B26" s="903"/>
      <c r="C26" s="904"/>
      <c r="D26" s="903"/>
      <c r="E26" s="904"/>
      <c r="F26" s="903"/>
      <c r="G26" s="904"/>
      <c r="H26" s="903"/>
      <c r="I26" s="904"/>
      <c r="J26" s="903"/>
      <c r="K26" s="904"/>
      <c r="L26" s="903"/>
      <c r="M26" s="904"/>
      <c r="N26" s="903"/>
      <c r="O26" s="904"/>
      <c r="P26" s="903"/>
      <c r="Q26" s="904"/>
      <c r="R26" s="2"/>
      <c r="S26" s="256"/>
      <c r="T26" s="903"/>
      <c r="U26" s="904"/>
      <c r="V26" s="903"/>
      <c r="W26" s="904"/>
      <c r="X26" s="903"/>
      <c r="Y26" s="904"/>
      <c r="Z26" s="903"/>
      <c r="AA26" s="904"/>
      <c r="AB26" s="903"/>
      <c r="AC26" s="904"/>
      <c r="AD26" s="903"/>
      <c r="AE26" s="904"/>
      <c r="AF26" s="903"/>
      <c r="AG26" s="904"/>
      <c r="AH26" s="903"/>
      <c r="AI26" s="904"/>
      <c r="AJ26" s="2"/>
    </row>
    <row r="27" spans="2:36">
      <c r="B27" s="905"/>
      <c r="C27" s="906"/>
      <c r="D27" s="905"/>
      <c r="E27" s="906"/>
      <c r="F27" s="905"/>
      <c r="G27" s="906"/>
      <c r="H27" s="905"/>
      <c r="I27" s="906"/>
      <c r="J27" s="905"/>
      <c r="K27" s="906"/>
      <c r="L27" s="905"/>
      <c r="M27" s="906"/>
      <c r="N27" s="905"/>
      <c r="O27" s="906"/>
      <c r="P27" s="905"/>
      <c r="Q27" s="906"/>
      <c r="R27" s="2"/>
      <c r="S27" s="256"/>
      <c r="T27" s="905"/>
      <c r="U27" s="906"/>
      <c r="V27" s="905"/>
      <c r="W27" s="906"/>
      <c r="X27" s="905"/>
      <c r="Y27" s="906"/>
      <c r="Z27" s="905"/>
      <c r="AA27" s="906"/>
      <c r="AB27" s="905"/>
      <c r="AC27" s="906"/>
      <c r="AD27" s="905"/>
      <c r="AE27" s="906"/>
      <c r="AF27" s="905"/>
      <c r="AG27" s="906"/>
      <c r="AH27" s="905"/>
      <c r="AI27" s="906"/>
      <c r="AJ27" s="2"/>
    </row>
    <row r="28" spans="2:36" ht="13.5" customHeight="1">
      <c r="B28" s="905"/>
      <c r="C28" s="906"/>
      <c r="D28" s="905"/>
      <c r="E28" s="906"/>
      <c r="F28" s="905"/>
      <c r="G28" s="906"/>
      <c r="H28" s="905"/>
      <c r="I28" s="906"/>
      <c r="J28" s="905"/>
      <c r="K28" s="906"/>
      <c r="L28" s="905"/>
      <c r="M28" s="906"/>
      <c r="N28" s="905"/>
      <c r="O28" s="906"/>
      <c r="P28" s="905"/>
      <c r="Q28" s="906"/>
      <c r="R28" s="2"/>
      <c r="S28" s="256"/>
      <c r="T28" s="905"/>
      <c r="U28" s="906"/>
      <c r="V28" s="905"/>
      <c r="W28" s="906"/>
      <c r="X28" s="905"/>
      <c r="Y28" s="906"/>
      <c r="Z28" s="905"/>
      <c r="AA28" s="906"/>
      <c r="AB28" s="905"/>
      <c r="AC28" s="906"/>
      <c r="AD28" s="905"/>
      <c r="AE28" s="906"/>
      <c r="AF28" s="905"/>
      <c r="AG28" s="906"/>
      <c r="AH28" s="905"/>
      <c r="AI28" s="906"/>
      <c r="AJ28" s="2"/>
    </row>
    <row r="29" spans="2:36">
      <c r="B29" s="905"/>
      <c r="C29" s="906"/>
      <c r="D29" s="905"/>
      <c r="E29" s="906"/>
      <c r="F29" s="905"/>
      <c r="G29" s="906"/>
      <c r="H29" s="905"/>
      <c r="I29" s="906"/>
      <c r="J29" s="905"/>
      <c r="K29" s="906"/>
      <c r="L29" s="905"/>
      <c r="M29" s="906"/>
      <c r="N29" s="905"/>
      <c r="O29" s="906"/>
      <c r="P29" s="905"/>
      <c r="Q29" s="906"/>
      <c r="R29" s="2"/>
      <c r="S29" s="256"/>
      <c r="T29" s="905"/>
      <c r="U29" s="906"/>
      <c r="V29" s="905"/>
      <c r="W29" s="906"/>
      <c r="X29" s="905"/>
      <c r="Y29" s="906"/>
      <c r="Z29" s="905"/>
      <c r="AA29" s="906"/>
      <c r="AB29" s="905"/>
      <c r="AC29" s="906"/>
      <c r="AD29" s="905"/>
      <c r="AE29" s="906"/>
      <c r="AF29" s="905"/>
      <c r="AG29" s="906"/>
      <c r="AH29" s="905"/>
      <c r="AI29" s="906"/>
      <c r="AJ29" s="2"/>
    </row>
    <row r="30" spans="2:36" ht="13.5" customHeight="1">
      <c r="B30" s="905"/>
      <c r="C30" s="906"/>
      <c r="D30" s="905"/>
      <c r="E30" s="906"/>
      <c r="F30" s="905"/>
      <c r="G30" s="906"/>
      <c r="H30" s="905"/>
      <c r="I30" s="906"/>
      <c r="J30" s="905"/>
      <c r="K30" s="906"/>
      <c r="L30" s="905"/>
      <c r="M30" s="906"/>
      <c r="N30" s="905"/>
      <c r="O30" s="906"/>
      <c r="P30" s="905"/>
      <c r="Q30" s="906"/>
      <c r="R30" s="2"/>
      <c r="S30" s="256"/>
      <c r="T30" s="905"/>
      <c r="U30" s="906"/>
      <c r="V30" s="905"/>
      <c r="W30" s="906"/>
      <c r="X30" s="905"/>
      <c r="Y30" s="906"/>
      <c r="Z30" s="905"/>
      <c r="AA30" s="906"/>
      <c r="AB30" s="905"/>
      <c r="AC30" s="906"/>
      <c r="AD30" s="905"/>
      <c r="AE30" s="906"/>
      <c r="AF30" s="905"/>
      <c r="AG30" s="906"/>
      <c r="AH30" s="905"/>
      <c r="AI30" s="906"/>
      <c r="AJ30" s="2"/>
    </row>
    <row r="31" spans="2:36">
      <c r="B31" s="905"/>
      <c r="C31" s="906"/>
      <c r="D31" s="905"/>
      <c r="E31" s="906"/>
      <c r="F31" s="905"/>
      <c r="G31" s="906"/>
      <c r="H31" s="905"/>
      <c r="I31" s="906"/>
      <c r="J31" s="905"/>
      <c r="K31" s="906"/>
      <c r="L31" s="905"/>
      <c r="M31" s="906"/>
      <c r="N31" s="905"/>
      <c r="O31" s="906"/>
      <c r="P31" s="905"/>
      <c r="Q31" s="906"/>
      <c r="R31" s="2"/>
      <c r="S31" s="256"/>
      <c r="T31" s="905"/>
      <c r="U31" s="906"/>
      <c r="V31" s="905"/>
      <c r="W31" s="906"/>
      <c r="X31" s="905"/>
      <c r="Y31" s="906"/>
      <c r="Z31" s="905"/>
      <c r="AA31" s="906"/>
      <c r="AB31" s="905"/>
      <c r="AC31" s="906"/>
      <c r="AD31" s="905"/>
      <c r="AE31" s="906"/>
      <c r="AF31" s="905"/>
      <c r="AG31" s="906"/>
      <c r="AH31" s="905"/>
      <c r="AI31" s="906"/>
      <c r="AJ31" s="2"/>
    </row>
    <row r="32" spans="2:36">
      <c r="B32" s="907"/>
      <c r="C32" s="908"/>
      <c r="D32" s="907"/>
      <c r="E32" s="908"/>
      <c r="F32" s="907"/>
      <c r="G32" s="908"/>
      <c r="H32" s="907"/>
      <c r="I32" s="908"/>
      <c r="J32" s="907"/>
      <c r="K32" s="908"/>
      <c r="L32" s="907"/>
      <c r="M32" s="908"/>
      <c r="N32" s="907"/>
      <c r="O32" s="908"/>
      <c r="P32" s="907"/>
      <c r="Q32" s="908"/>
      <c r="S32" s="254"/>
      <c r="T32" s="907"/>
      <c r="U32" s="908"/>
      <c r="V32" s="907"/>
      <c r="W32" s="908"/>
      <c r="X32" s="907"/>
      <c r="Y32" s="908"/>
      <c r="Z32" s="907"/>
      <c r="AA32" s="908"/>
      <c r="AB32" s="907"/>
      <c r="AC32" s="908"/>
      <c r="AD32" s="907"/>
      <c r="AE32" s="908"/>
      <c r="AF32" s="907"/>
      <c r="AG32" s="908"/>
      <c r="AH32" s="907"/>
      <c r="AI32" s="908"/>
    </row>
    <row r="33" spans="2:35" ht="9" customHeight="1">
      <c r="S33" s="254"/>
    </row>
    <row r="34" spans="2:35" ht="13.5" customHeight="1">
      <c r="D34" s="902" t="s">
        <v>572</v>
      </c>
      <c r="E34" s="902"/>
      <c r="F34" s="902"/>
      <c r="G34" s="902"/>
      <c r="H34" s="902"/>
      <c r="I34" s="902"/>
      <c r="J34" s="902"/>
      <c r="K34" s="902"/>
      <c r="L34" s="902"/>
      <c r="M34" s="902"/>
      <c r="N34" s="902"/>
      <c r="O34" s="902"/>
      <c r="S34" s="254"/>
      <c r="V34" s="902" t="s">
        <v>572</v>
      </c>
      <c r="W34" s="902"/>
      <c r="X34" s="902"/>
      <c r="Y34" s="902"/>
      <c r="Z34" s="902"/>
      <c r="AA34" s="902"/>
      <c r="AB34" s="902"/>
      <c r="AC34" s="902"/>
      <c r="AD34" s="902"/>
      <c r="AE34" s="902"/>
      <c r="AF34" s="902"/>
      <c r="AG34" s="902"/>
    </row>
    <row r="35" spans="2:35" ht="13.5" customHeight="1">
      <c r="D35" s="902"/>
      <c r="E35" s="902"/>
      <c r="F35" s="902"/>
      <c r="G35" s="902"/>
      <c r="H35" s="902"/>
      <c r="I35" s="902"/>
      <c r="J35" s="902"/>
      <c r="K35" s="902"/>
      <c r="L35" s="902"/>
      <c r="M35" s="902"/>
      <c r="N35" s="902"/>
      <c r="O35" s="902"/>
      <c r="S35" s="254"/>
      <c r="V35" s="902"/>
      <c r="W35" s="902"/>
      <c r="X35" s="902"/>
      <c r="Y35" s="902"/>
      <c r="Z35" s="902"/>
      <c r="AA35" s="902"/>
      <c r="AB35" s="902"/>
      <c r="AC35" s="902"/>
      <c r="AD35" s="902"/>
      <c r="AE35" s="902"/>
      <c r="AF35" s="902"/>
      <c r="AG35" s="902"/>
    </row>
    <row r="36" spans="2:35" ht="13.5" customHeight="1">
      <c r="D36" s="441"/>
      <c r="E36" s="441"/>
      <c r="F36" s="441"/>
      <c r="G36" s="441"/>
      <c r="H36" s="441"/>
      <c r="I36" s="441"/>
      <c r="J36" s="441"/>
      <c r="K36" s="441"/>
      <c r="L36" s="441"/>
      <c r="M36" s="441"/>
      <c r="N36" s="441"/>
      <c r="O36" s="441"/>
      <c r="S36" s="442"/>
      <c r="V36" s="441"/>
      <c r="W36" s="441"/>
      <c r="X36" s="441"/>
      <c r="Y36" s="441"/>
      <c r="Z36" s="441"/>
      <c r="AA36" s="441"/>
      <c r="AB36" s="441"/>
      <c r="AC36" s="441"/>
      <c r="AD36" s="441"/>
      <c r="AE36" s="441"/>
      <c r="AF36" s="441"/>
      <c r="AG36" s="441"/>
    </row>
    <row r="37" spans="2:35" ht="16.5" customHeight="1">
      <c r="B37" s="796" t="s">
        <v>304</v>
      </c>
      <c r="C37" s="796"/>
      <c r="D37" s="796"/>
      <c r="E37" s="796"/>
      <c r="F37" s="796"/>
      <c r="G37" s="796"/>
      <c r="H37" s="441"/>
      <c r="I37" s="441"/>
      <c r="J37" s="441"/>
      <c r="K37" s="441"/>
      <c r="L37" s="441"/>
      <c r="M37" s="441"/>
      <c r="N37" s="441"/>
      <c r="O37" s="441"/>
      <c r="S37" s="442"/>
      <c r="T37" s="796" t="s">
        <v>304</v>
      </c>
      <c r="U37" s="796"/>
      <c r="V37" s="796"/>
      <c r="W37" s="796"/>
      <c r="X37" s="796"/>
      <c r="Y37" s="796"/>
      <c r="Z37" s="441"/>
      <c r="AA37" s="441"/>
      <c r="AB37" s="441"/>
      <c r="AC37" s="441"/>
      <c r="AD37" s="441"/>
      <c r="AE37" s="441"/>
      <c r="AF37" s="441"/>
      <c r="AG37" s="441"/>
    </row>
    <row r="38" spans="2:35">
      <c r="B38" s="774" t="s">
        <v>234</v>
      </c>
      <c r="C38" s="721"/>
      <c r="D38" s="721"/>
      <c r="E38" s="721" t="s">
        <v>238</v>
      </c>
      <c r="F38" s="721"/>
      <c r="G38" s="721"/>
      <c r="H38" s="721"/>
      <c r="I38" s="721"/>
      <c r="J38" s="721"/>
      <c r="K38" s="435" t="s">
        <v>573</v>
      </c>
      <c r="L38" s="721" t="s">
        <v>238</v>
      </c>
      <c r="M38" s="721"/>
      <c r="N38" s="721"/>
      <c r="O38" s="721"/>
      <c r="P38" s="721"/>
      <c r="Q38" s="721"/>
      <c r="S38" s="442"/>
      <c r="T38" s="774" t="s">
        <v>234</v>
      </c>
      <c r="U38" s="721"/>
      <c r="V38" s="721"/>
      <c r="W38" s="721" t="s">
        <v>238</v>
      </c>
      <c r="X38" s="721"/>
      <c r="Y38" s="721"/>
      <c r="Z38" s="721"/>
      <c r="AA38" s="721"/>
      <c r="AB38" s="721"/>
      <c r="AC38" s="435" t="s">
        <v>178</v>
      </c>
      <c r="AD38" s="721" t="s">
        <v>238</v>
      </c>
      <c r="AE38" s="721"/>
      <c r="AF38" s="721"/>
      <c r="AG38" s="721"/>
      <c r="AH38" s="721"/>
      <c r="AI38" s="721"/>
    </row>
    <row r="39" spans="2:35">
      <c r="B39" s="774" t="s">
        <v>235</v>
      </c>
      <c r="C39" s="721"/>
      <c r="D39" s="721"/>
      <c r="E39" s="721" t="s">
        <v>238</v>
      </c>
      <c r="F39" s="721"/>
      <c r="G39" s="721"/>
      <c r="H39" s="721"/>
      <c r="I39" s="721"/>
      <c r="J39" s="721"/>
      <c r="K39" s="435" t="s">
        <v>178</v>
      </c>
      <c r="L39" s="721" t="s">
        <v>238</v>
      </c>
      <c r="M39" s="721"/>
      <c r="N39" s="721"/>
      <c r="O39" s="721"/>
      <c r="P39" s="721"/>
      <c r="Q39" s="721"/>
      <c r="S39" s="442"/>
      <c r="T39" s="774" t="s">
        <v>235</v>
      </c>
      <c r="U39" s="721"/>
      <c r="V39" s="721"/>
      <c r="W39" s="721" t="s">
        <v>238</v>
      </c>
      <c r="X39" s="721"/>
      <c r="Y39" s="721"/>
      <c r="Z39" s="721"/>
      <c r="AA39" s="721"/>
      <c r="AB39" s="721"/>
      <c r="AC39" s="435" t="s">
        <v>178</v>
      </c>
      <c r="AD39" s="721" t="s">
        <v>238</v>
      </c>
      <c r="AE39" s="721"/>
      <c r="AF39" s="721"/>
      <c r="AG39" s="721"/>
      <c r="AH39" s="721"/>
      <c r="AI39" s="721"/>
    </row>
    <row r="40" spans="2:35">
      <c r="B40" s="774" t="s">
        <v>236</v>
      </c>
      <c r="C40" s="721"/>
      <c r="D40" s="721"/>
      <c r="E40" s="721" t="s">
        <v>238</v>
      </c>
      <c r="F40" s="721"/>
      <c r="G40" s="721"/>
      <c r="H40" s="721"/>
      <c r="I40" s="721"/>
      <c r="J40" s="721"/>
      <c r="K40" s="435" t="s">
        <v>178</v>
      </c>
      <c r="L40" s="721" t="s">
        <v>238</v>
      </c>
      <c r="M40" s="721"/>
      <c r="N40" s="721"/>
      <c r="O40" s="721"/>
      <c r="P40" s="721"/>
      <c r="Q40" s="721"/>
      <c r="S40" s="442"/>
      <c r="T40" s="774" t="s">
        <v>236</v>
      </c>
      <c r="U40" s="721"/>
      <c r="V40" s="721"/>
      <c r="W40" s="721" t="s">
        <v>238</v>
      </c>
      <c r="X40" s="721"/>
      <c r="Y40" s="721"/>
      <c r="Z40" s="721"/>
      <c r="AA40" s="721"/>
      <c r="AB40" s="721"/>
      <c r="AC40" s="435" t="s">
        <v>574</v>
      </c>
      <c r="AD40" s="721" t="s">
        <v>238</v>
      </c>
      <c r="AE40" s="721"/>
      <c r="AF40" s="721"/>
      <c r="AG40" s="721"/>
      <c r="AH40" s="721"/>
      <c r="AI40" s="721"/>
    </row>
    <row r="41" spans="2:35">
      <c r="B41" s="774" t="s">
        <v>237</v>
      </c>
      <c r="C41" s="721"/>
      <c r="D41" s="721"/>
      <c r="E41" s="721" t="s">
        <v>238</v>
      </c>
      <c r="F41" s="721"/>
      <c r="G41" s="721"/>
      <c r="H41" s="721"/>
      <c r="I41" s="721"/>
      <c r="J41" s="721"/>
      <c r="K41" s="435" t="s">
        <v>178</v>
      </c>
      <c r="L41" s="721" t="s">
        <v>238</v>
      </c>
      <c r="M41" s="721"/>
      <c r="N41" s="721"/>
      <c r="O41" s="721"/>
      <c r="P41" s="721"/>
      <c r="Q41" s="721"/>
      <c r="S41" s="442"/>
      <c r="T41" s="774" t="s">
        <v>237</v>
      </c>
      <c r="U41" s="721"/>
      <c r="V41" s="721"/>
      <c r="W41" s="721" t="s">
        <v>238</v>
      </c>
      <c r="X41" s="721"/>
      <c r="Y41" s="721"/>
      <c r="Z41" s="721"/>
      <c r="AA41" s="721"/>
      <c r="AB41" s="721"/>
      <c r="AC41" s="435" t="s">
        <v>573</v>
      </c>
      <c r="AD41" s="721" t="s">
        <v>238</v>
      </c>
      <c r="AE41" s="721"/>
      <c r="AF41" s="721"/>
      <c r="AG41" s="721"/>
      <c r="AH41" s="721"/>
      <c r="AI41" s="721"/>
    </row>
    <row r="42" spans="2:35">
      <c r="B42" s="437"/>
      <c r="C42" s="435"/>
      <c r="D42" s="435"/>
      <c r="E42" s="435"/>
      <c r="F42" s="435"/>
      <c r="G42" s="435"/>
      <c r="H42" s="435"/>
      <c r="I42" s="435"/>
      <c r="J42" s="435"/>
      <c r="K42" s="435"/>
      <c r="L42" s="435"/>
      <c r="M42" s="435"/>
      <c r="N42" s="435"/>
      <c r="O42" s="435"/>
      <c r="P42" s="435"/>
      <c r="Q42" s="435"/>
      <c r="S42" s="442"/>
      <c r="T42" s="437"/>
      <c r="U42" s="435"/>
      <c r="V42" s="435"/>
      <c r="W42" s="435"/>
      <c r="X42" s="435"/>
      <c r="Y42" s="435"/>
      <c r="Z42" s="435"/>
      <c r="AA42" s="435"/>
      <c r="AB42" s="435"/>
      <c r="AC42" s="435"/>
      <c r="AD42" s="435"/>
      <c r="AE42" s="435"/>
      <c r="AF42" s="435"/>
      <c r="AG42" s="435"/>
      <c r="AH42" s="435"/>
      <c r="AI42" s="435"/>
    </row>
    <row r="43" spans="2:35" ht="14.25" thickBot="1">
      <c r="G43" s="1044" t="s">
        <v>575</v>
      </c>
      <c r="H43" s="1044"/>
      <c r="I43" s="1044"/>
      <c r="J43" s="1044"/>
      <c r="K43" s="1044"/>
      <c r="L43" s="1044"/>
      <c r="M43" s="1044"/>
      <c r="S43" s="442"/>
      <c r="Y43" s="1044" t="s">
        <v>575</v>
      </c>
      <c r="Z43" s="1044"/>
      <c r="AA43" s="1044"/>
      <c r="AB43" s="1044"/>
      <c r="AC43" s="1044"/>
      <c r="AD43" s="1044"/>
      <c r="AE43" s="1044"/>
    </row>
    <row r="44" spans="2:35" ht="21" customHeight="1" thickTop="1" thickBot="1">
      <c r="B44" s="1045" t="s">
        <v>305</v>
      </c>
      <c r="C44" s="1046"/>
      <c r="D44" s="1046" t="s">
        <v>206</v>
      </c>
      <c r="E44" s="1047"/>
      <c r="F44" s="1048"/>
      <c r="G44" s="1049" t="s">
        <v>207</v>
      </c>
      <c r="H44" s="767"/>
      <c r="I44" s="767"/>
      <c r="J44" s="767"/>
      <c r="K44" s="767"/>
      <c r="L44" s="767"/>
      <c r="M44" s="768"/>
      <c r="N44" s="766" t="s">
        <v>208</v>
      </c>
      <c r="O44" s="767"/>
      <c r="P44" s="767"/>
      <c r="Q44" s="781"/>
      <c r="S44" s="442"/>
      <c r="T44" s="1045" t="s">
        <v>305</v>
      </c>
      <c r="U44" s="1046"/>
      <c r="V44" s="1046" t="s">
        <v>206</v>
      </c>
      <c r="W44" s="1047"/>
      <c r="X44" s="1048"/>
      <c r="Y44" s="1049" t="s">
        <v>207</v>
      </c>
      <c r="Z44" s="767"/>
      <c r="AA44" s="767"/>
      <c r="AB44" s="767"/>
      <c r="AC44" s="767"/>
      <c r="AD44" s="767"/>
      <c r="AE44" s="768"/>
      <c r="AF44" s="766" t="s">
        <v>208</v>
      </c>
      <c r="AG44" s="767"/>
      <c r="AH44" s="767"/>
      <c r="AI44" s="781"/>
    </row>
    <row r="45" spans="2:35" ht="14.25" thickTop="1">
      <c r="B45" s="1049" t="s">
        <v>576</v>
      </c>
      <c r="C45" s="767"/>
      <c r="D45" s="780">
        <v>0.41666666666666669</v>
      </c>
      <c r="E45" s="767"/>
      <c r="F45" s="767"/>
      <c r="G45" s="1051"/>
      <c r="H45" s="1052"/>
      <c r="I45" s="1052"/>
      <c r="J45" s="793" t="s">
        <v>577</v>
      </c>
      <c r="K45" s="1052"/>
      <c r="L45" s="1052"/>
      <c r="M45" s="1055"/>
      <c r="N45" s="766" t="s">
        <v>578</v>
      </c>
      <c r="O45" s="767"/>
      <c r="P45" s="767"/>
      <c r="Q45" s="781"/>
      <c r="S45" s="442"/>
      <c r="T45" s="1049" t="s">
        <v>579</v>
      </c>
      <c r="U45" s="768"/>
      <c r="V45" s="780">
        <v>0.41666666666666669</v>
      </c>
      <c r="W45" s="767"/>
      <c r="X45" s="767"/>
      <c r="Y45" s="1051"/>
      <c r="Z45" s="1052"/>
      <c r="AA45" s="1052"/>
      <c r="AB45" s="793" t="s">
        <v>577</v>
      </c>
      <c r="AC45" s="1052"/>
      <c r="AD45" s="1052"/>
      <c r="AE45" s="1055"/>
      <c r="AF45" s="766" t="s">
        <v>580</v>
      </c>
      <c r="AG45" s="767"/>
      <c r="AH45" s="767"/>
      <c r="AI45" s="781"/>
    </row>
    <row r="46" spans="2:35">
      <c r="B46" s="1050"/>
      <c r="C46" s="769"/>
      <c r="D46" s="755"/>
      <c r="E46" s="769"/>
      <c r="F46" s="769"/>
      <c r="G46" s="1053"/>
      <c r="H46" s="1054"/>
      <c r="I46" s="1054"/>
      <c r="J46" s="789"/>
      <c r="K46" s="1054"/>
      <c r="L46" s="1054"/>
      <c r="M46" s="1056"/>
      <c r="N46" s="755"/>
      <c r="O46" s="769"/>
      <c r="P46" s="769"/>
      <c r="Q46" s="1057"/>
      <c r="S46" s="442"/>
      <c r="T46" s="1050"/>
      <c r="U46" s="756"/>
      <c r="V46" s="755"/>
      <c r="W46" s="769"/>
      <c r="X46" s="769"/>
      <c r="Y46" s="1053"/>
      <c r="Z46" s="1054"/>
      <c r="AA46" s="1054"/>
      <c r="AB46" s="789"/>
      <c r="AC46" s="1054"/>
      <c r="AD46" s="1054"/>
      <c r="AE46" s="1056"/>
      <c r="AF46" s="755"/>
      <c r="AG46" s="769"/>
      <c r="AH46" s="769"/>
      <c r="AI46" s="1057"/>
    </row>
    <row r="47" spans="2:35">
      <c r="B47" s="829" t="s">
        <v>581</v>
      </c>
      <c r="C47" s="770"/>
      <c r="D47" s="771">
        <v>0.4375</v>
      </c>
      <c r="E47" s="770"/>
      <c r="F47" s="770"/>
      <c r="G47" s="1058"/>
      <c r="H47" s="1059"/>
      <c r="I47" s="1059"/>
      <c r="J47" s="788" t="s">
        <v>582</v>
      </c>
      <c r="K47" s="1059"/>
      <c r="L47" s="1059"/>
      <c r="M47" s="1060"/>
      <c r="N47" s="758" t="s">
        <v>576</v>
      </c>
      <c r="O47" s="770"/>
      <c r="P47" s="770"/>
      <c r="Q47" s="1061"/>
      <c r="S47" s="442"/>
      <c r="T47" s="829" t="s">
        <v>583</v>
      </c>
      <c r="U47" s="759"/>
      <c r="V47" s="771">
        <v>0.4375</v>
      </c>
      <c r="W47" s="770"/>
      <c r="X47" s="770"/>
      <c r="Y47" s="1058"/>
      <c r="Z47" s="1059"/>
      <c r="AA47" s="1059"/>
      <c r="AB47" s="788" t="s">
        <v>577</v>
      </c>
      <c r="AC47" s="1059"/>
      <c r="AD47" s="1059"/>
      <c r="AE47" s="1060"/>
      <c r="AF47" s="758" t="s">
        <v>584</v>
      </c>
      <c r="AG47" s="770"/>
      <c r="AH47" s="770"/>
      <c r="AI47" s="1061"/>
    </row>
    <row r="48" spans="2:35">
      <c r="B48" s="1050"/>
      <c r="C48" s="769"/>
      <c r="D48" s="755"/>
      <c r="E48" s="769"/>
      <c r="F48" s="769"/>
      <c r="G48" s="1053"/>
      <c r="H48" s="1054"/>
      <c r="I48" s="1054"/>
      <c r="J48" s="789"/>
      <c r="K48" s="1054"/>
      <c r="L48" s="1054"/>
      <c r="M48" s="1056"/>
      <c r="N48" s="755"/>
      <c r="O48" s="769"/>
      <c r="P48" s="769"/>
      <c r="Q48" s="1057"/>
      <c r="S48" s="442"/>
      <c r="T48" s="1050"/>
      <c r="U48" s="756"/>
      <c r="V48" s="755"/>
      <c r="W48" s="769"/>
      <c r="X48" s="769"/>
      <c r="Y48" s="1053"/>
      <c r="Z48" s="1054"/>
      <c r="AA48" s="1054"/>
      <c r="AB48" s="789"/>
      <c r="AC48" s="1054"/>
      <c r="AD48" s="1054"/>
      <c r="AE48" s="1056"/>
      <c r="AF48" s="755"/>
      <c r="AG48" s="769"/>
      <c r="AH48" s="769"/>
      <c r="AI48" s="1057"/>
    </row>
    <row r="49" spans="2:35">
      <c r="B49" s="829" t="s">
        <v>585</v>
      </c>
      <c r="C49" s="770"/>
      <c r="D49" s="771">
        <v>0.45833333333333331</v>
      </c>
      <c r="E49" s="770"/>
      <c r="F49" s="770"/>
      <c r="G49" s="1058"/>
      <c r="H49" s="1059"/>
      <c r="I49" s="1059"/>
      <c r="J49" s="788" t="s">
        <v>586</v>
      </c>
      <c r="K49" s="1059"/>
      <c r="L49" s="1059"/>
      <c r="M49" s="1060"/>
      <c r="N49" s="758" t="s">
        <v>587</v>
      </c>
      <c r="O49" s="770"/>
      <c r="P49" s="770"/>
      <c r="Q49" s="1061"/>
      <c r="S49" s="442"/>
      <c r="T49" s="829" t="s">
        <v>588</v>
      </c>
      <c r="U49" s="759"/>
      <c r="V49" s="771">
        <v>0.45833333333333331</v>
      </c>
      <c r="W49" s="770"/>
      <c r="X49" s="770"/>
      <c r="Y49" s="1058"/>
      <c r="Z49" s="1059"/>
      <c r="AA49" s="1059"/>
      <c r="AB49" s="788" t="s">
        <v>577</v>
      </c>
      <c r="AC49" s="1059"/>
      <c r="AD49" s="1059"/>
      <c r="AE49" s="1060"/>
      <c r="AF49" s="758" t="s">
        <v>589</v>
      </c>
      <c r="AG49" s="770"/>
      <c r="AH49" s="770"/>
      <c r="AI49" s="1061"/>
    </row>
    <row r="50" spans="2:35">
      <c r="B50" s="1050"/>
      <c r="C50" s="769"/>
      <c r="D50" s="755"/>
      <c r="E50" s="769"/>
      <c r="F50" s="769"/>
      <c r="G50" s="1053"/>
      <c r="H50" s="1054"/>
      <c r="I50" s="1054"/>
      <c r="J50" s="789"/>
      <c r="K50" s="1054"/>
      <c r="L50" s="1054"/>
      <c r="M50" s="1056"/>
      <c r="N50" s="755"/>
      <c r="O50" s="769"/>
      <c r="P50" s="769"/>
      <c r="Q50" s="1057"/>
      <c r="S50" s="442"/>
      <c r="T50" s="1050"/>
      <c r="U50" s="756"/>
      <c r="V50" s="755"/>
      <c r="W50" s="769"/>
      <c r="X50" s="769"/>
      <c r="Y50" s="1053"/>
      <c r="Z50" s="1054"/>
      <c r="AA50" s="1054"/>
      <c r="AB50" s="789"/>
      <c r="AC50" s="1054"/>
      <c r="AD50" s="1054"/>
      <c r="AE50" s="1056"/>
      <c r="AF50" s="755"/>
      <c r="AG50" s="769"/>
      <c r="AH50" s="769"/>
      <c r="AI50" s="1057"/>
    </row>
    <row r="51" spans="2:35">
      <c r="B51" s="829" t="s">
        <v>578</v>
      </c>
      <c r="C51" s="770"/>
      <c r="D51" s="771">
        <v>0.47916666666666669</v>
      </c>
      <c r="E51" s="770"/>
      <c r="F51" s="770"/>
      <c r="G51" s="1058"/>
      <c r="H51" s="1059"/>
      <c r="I51" s="1059"/>
      <c r="J51" s="788" t="s">
        <v>590</v>
      </c>
      <c r="K51" s="1059"/>
      <c r="L51" s="1059"/>
      <c r="M51" s="1060"/>
      <c r="N51" s="758" t="s">
        <v>585</v>
      </c>
      <c r="O51" s="770"/>
      <c r="P51" s="770"/>
      <c r="Q51" s="1061"/>
      <c r="S51" s="442"/>
      <c r="T51" s="829" t="s">
        <v>591</v>
      </c>
      <c r="U51" s="759"/>
      <c r="V51" s="771">
        <v>0.47916666666666669</v>
      </c>
      <c r="W51" s="770"/>
      <c r="X51" s="770"/>
      <c r="Y51" s="1058"/>
      <c r="Z51" s="1059"/>
      <c r="AA51" s="1059"/>
      <c r="AB51" s="788" t="s">
        <v>582</v>
      </c>
      <c r="AC51" s="1059"/>
      <c r="AD51" s="1059"/>
      <c r="AE51" s="1060"/>
      <c r="AF51" s="758" t="s">
        <v>592</v>
      </c>
      <c r="AG51" s="770"/>
      <c r="AH51" s="770"/>
      <c r="AI51" s="1061"/>
    </row>
    <row r="52" spans="2:35">
      <c r="B52" s="1050"/>
      <c r="C52" s="769"/>
      <c r="D52" s="755"/>
      <c r="E52" s="769"/>
      <c r="F52" s="769"/>
      <c r="G52" s="1053"/>
      <c r="H52" s="1054"/>
      <c r="I52" s="1054"/>
      <c r="J52" s="789"/>
      <c r="K52" s="1054"/>
      <c r="L52" s="1054"/>
      <c r="M52" s="1056"/>
      <c r="N52" s="755"/>
      <c r="O52" s="769"/>
      <c r="P52" s="769"/>
      <c r="Q52" s="1057"/>
      <c r="S52" s="442"/>
      <c r="T52" s="1050"/>
      <c r="U52" s="756"/>
      <c r="V52" s="755"/>
      <c r="W52" s="769"/>
      <c r="X52" s="769"/>
      <c r="Y52" s="1053"/>
      <c r="Z52" s="1054"/>
      <c r="AA52" s="1054"/>
      <c r="AB52" s="789"/>
      <c r="AC52" s="1054"/>
      <c r="AD52" s="1054"/>
      <c r="AE52" s="1056"/>
      <c r="AF52" s="755"/>
      <c r="AG52" s="769"/>
      <c r="AH52" s="769"/>
      <c r="AI52" s="1057"/>
    </row>
    <row r="53" spans="2:35">
      <c r="B53" s="829" t="s">
        <v>593</v>
      </c>
      <c r="C53" s="770"/>
      <c r="D53" s="771">
        <v>0.5</v>
      </c>
      <c r="E53" s="770"/>
      <c r="F53" s="770"/>
      <c r="G53" s="1062" t="s">
        <v>594</v>
      </c>
      <c r="H53" s="1063"/>
      <c r="I53" s="1063"/>
      <c r="J53" s="788" t="s">
        <v>595</v>
      </c>
      <c r="K53" s="1063" t="s">
        <v>596</v>
      </c>
      <c r="L53" s="1063"/>
      <c r="M53" s="1067"/>
      <c r="N53" s="785" t="s">
        <v>229</v>
      </c>
      <c r="O53" s="786"/>
      <c r="P53" s="786"/>
      <c r="Q53" s="1069"/>
      <c r="S53" s="442"/>
      <c r="T53" s="829" t="s">
        <v>597</v>
      </c>
      <c r="U53" s="759"/>
      <c r="V53" s="771">
        <v>0.5</v>
      </c>
      <c r="W53" s="770"/>
      <c r="X53" s="770"/>
      <c r="Y53" s="1062" t="s">
        <v>598</v>
      </c>
      <c r="Z53" s="1063"/>
      <c r="AA53" s="1063"/>
      <c r="AB53" s="788" t="s">
        <v>577</v>
      </c>
      <c r="AC53" s="1063" t="s">
        <v>599</v>
      </c>
      <c r="AD53" s="1063"/>
      <c r="AE53" s="1067"/>
      <c r="AF53" s="785" t="s">
        <v>222</v>
      </c>
      <c r="AG53" s="786"/>
      <c r="AH53" s="786"/>
      <c r="AI53" s="1069"/>
    </row>
    <row r="54" spans="2:35">
      <c r="B54" s="1050"/>
      <c r="C54" s="769"/>
      <c r="D54" s="755"/>
      <c r="E54" s="769"/>
      <c r="F54" s="769"/>
      <c r="G54" s="1064"/>
      <c r="H54" s="1065"/>
      <c r="I54" s="1065"/>
      <c r="J54" s="1066"/>
      <c r="K54" s="1065"/>
      <c r="L54" s="1065"/>
      <c r="M54" s="1068"/>
      <c r="N54" s="790" t="s">
        <v>230</v>
      </c>
      <c r="O54" s="791"/>
      <c r="P54" s="791"/>
      <c r="Q54" s="1070"/>
      <c r="R54" t="s">
        <v>600</v>
      </c>
      <c r="S54" s="442"/>
      <c r="T54" s="1050"/>
      <c r="U54" s="756"/>
      <c r="V54" s="755"/>
      <c r="W54" s="769"/>
      <c r="X54" s="769"/>
      <c r="Y54" s="1064"/>
      <c r="Z54" s="1065"/>
      <c r="AA54" s="1065"/>
      <c r="AB54" s="1066"/>
      <c r="AC54" s="1065"/>
      <c r="AD54" s="1065"/>
      <c r="AE54" s="1068"/>
      <c r="AF54" s="790" t="s">
        <v>223</v>
      </c>
      <c r="AG54" s="791"/>
      <c r="AH54" s="791"/>
      <c r="AI54" s="1070"/>
    </row>
    <row r="55" spans="2:35">
      <c r="B55" s="829" t="s">
        <v>601</v>
      </c>
      <c r="C55" s="770"/>
      <c r="D55" s="771">
        <v>0.52083333333333337</v>
      </c>
      <c r="E55" s="770"/>
      <c r="F55" s="770"/>
      <c r="G55" s="1062" t="s">
        <v>602</v>
      </c>
      <c r="H55" s="1063"/>
      <c r="I55" s="1063"/>
      <c r="J55" s="788" t="s">
        <v>603</v>
      </c>
      <c r="K55" s="1063" t="s">
        <v>604</v>
      </c>
      <c r="L55" s="1063"/>
      <c r="M55" s="1067"/>
      <c r="N55" s="785" t="s">
        <v>231</v>
      </c>
      <c r="O55" s="786"/>
      <c r="P55" s="786"/>
      <c r="Q55" s="1069"/>
      <c r="S55" s="442"/>
      <c r="T55" s="829" t="s">
        <v>605</v>
      </c>
      <c r="U55" s="759"/>
      <c r="V55" s="771">
        <v>0.52083333333333337</v>
      </c>
      <c r="W55" s="770"/>
      <c r="X55" s="770"/>
      <c r="Y55" s="1062" t="s">
        <v>606</v>
      </c>
      <c r="Z55" s="1063"/>
      <c r="AA55" s="1063"/>
      <c r="AB55" s="788" t="s">
        <v>582</v>
      </c>
      <c r="AC55" s="1063" t="s">
        <v>607</v>
      </c>
      <c r="AD55" s="1063"/>
      <c r="AE55" s="1067"/>
      <c r="AF55" s="785" t="s">
        <v>224</v>
      </c>
      <c r="AG55" s="786"/>
      <c r="AH55" s="786"/>
      <c r="AI55" s="1069"/>
    </row>
    <row r="56" spans="2:35" ht="14.25" thickBot="1">
      <c r="B56" s="778"/>
      <c r="C56" s="783"/>
      <c r="D56" s="782"/>
      <c r="E56" s="783"/>
      <c r="F56" s="783"/>
      <c r="G56" s="1071"/>
      <c r="H56" s="1072"/>
      <c r="I56" s="1072"/>
      <c r="J56" s="1073"/>
      <c r="K56" s="1072"/>
      <c r="L56" s="1072"/>
      <c r="M56" s="1074"/>
      <c r="N56" s="1075" t="s">
        <v>232</v>
      </c>
      <c r="O56" s="1076"/>
      <c r="P56" s="1076"/>
      <c r="Q56" s="1077"/>
      <c r="S56" s="442"/>
      <c r="T56" s="778"/>
      <c r="U56" s="779"/>
      <c r="V56" s="782"/>
      <c r="W56" s="783"/>
      <c r="X56" s="783"/>
      <c r="Y56" s="1071"/>
      <c r="Z56" s="1072"/>
      <c r="AA56" s="1072"/>
      <c r="AB56" s="1073"/>
      <c r="AC56" s="1072"/>
      <c r="AD56" s="1072"/>
      <c r="AE56" s="1074"/>
      <c r="AF56" s="1075" t="s">
        <v>225</v>
      </c>
      <c r="AG56" s="1076"/>
      <c r="AH56" s="1076"/>
      <c r="AI56" s="1077"/>
    </row>
    <row r="57" spans="2:35" ht="23.25" customHeight="1" thickTop="1">
      <c r="B57" s="435"/>
      <c r="C57" s="435"/>
      <c r="D57" s="435"/>
      <c r="E57" s="435"/>
      <c r="F57" s="435"/>
      <c r="G57" s="15"/>
      <c r="H57" s="15"/>
      <c r="I57" s="15"/>
      <c r="J57" s="440"/>
      <c r="K57" s="15"/>
      <c r="L57" s="15"/>
      <c r="M57" s="15"/>
      <c r="N57" s="443"/>
      <c r="O57" s="443"/>
      <c r="P57" s="443"/>
      <c r="Q57" s="443"/>
      <c r="R57" s="15"/>
      <c r="S57" s="15"/>
      <c r="T57" s="435"/>
      <c r="U57" s="435"/>
      <c r="V57" s="435"/>
      <c r="W57" s="435"/>
      <c r="X57" s="435"/>
      <c r="Y57" s="15"/>
      <c r="Z57" s="15"/>
      <c r="AA57" s="15"/>
      <c r="AB57" s="440"/>
      <c r="AC57" s="15"/>
      <c r="AD57" s="15"/>
      <c r="AE57" s="15"/>
      <c r="AF57" s="443"/>
      <c r="AG57" s="443"/>
      <c r="AH57" s="443"/>
      <c r="AI57" s="443"/>
    </row>
    <row r="58" spans="2:35" ht="23.25" customHeight="1">
      <c r="B58" s="435"/>
      <c r="C58" s="435"/>
      <c r="D58" s="435"/>
      <c r="E58" s="435"/>
      <c r="F58" s="435"/>
      <c r="G58" s="15"/>
      <c r="H58" s="15"/>
      <c r="I58" s="15"/>
      <c r="J58" s="440"/>
      <c r="K58" s="1078" t="s">
        <v>608</v>
      </c>
      <c r="L58" s="1079"/>
      <c r="M58" s="1079"/>
      <c r="N58" s="1079"/>
      <c r="O58" s="1079"/>
      <c r="P58" s="1079"/>
      <c r="Q58" s="1079"/>
      <c r="R58" s="1079"/>
      <c r="S58" s="1079"/>
      <c r="T58" s="1079"/>
      <c r="U58" s="1079"/>
      <c r="V58" s="1079"/>
      <c r="W58" s="1079"/>
      <c r="X58" s="1079"/>
      <c r="Y58" s="1079"/>
      <c r="Z58" s="1079"/>
      <c r="AA58" s="1079"/>
      <c r="AB58" s="440"/>
      <c r="AC58" s="15"/>
      <c r="AD58" s="15"/>
      <c r="AE58" s="15"/>
      <c r="AF58" s="443"/>
      <c r="AG58" s="443"/>
      <c r="AH58" s="443"/>
      <c r="AI58" s="443"/>
    </row>
    <row r="59" spans="2:35" ht="9" customHeight="1" thickBot="1">
      <c r="B59" s="435"/>
      <c r="C59" s="435"/>
      <c r="D59" s="435"/>
      <c r="E59" s="435"/>
      <c r="F59" s="435"/>
      <c r="G59" s="15"/>
      <c r="H59" s="15"/>
      <c r="I59" s="15"/>
      <c r="J59" s="440"/>
      <c r="K59" s="15"/>
      <c r="L59" s="15"/>
      <c r="M59" s="15"/>
      <c r="N59" s="443"/>
      <c r="O59" s="443"/>
      <c r="P59" s="443"/>
      <c r="Q59" s="443"/>
      <c r="R59" s="15"/>
      <c r="S59" s="15"/>
      <c r="T59" s="435"/>
      <c r="U59" s="435"/>
      <c r="V59" s="435"/>
      <c r="W59" s="435"/>
      <c r="X59" s="435"/>
      <c r="Y59" s="15"/>
      <c r="Z59" s="15"/>
      <c r="AA59" s="15"/>
      <c r="AB59" s="440"/>
      <c r="AC59" s="15"/>
      <c r="AD59" s="15"/>
      <c r="AE59" s="15"/>
      <c r="AF59" s="443"/>
      <c r="AG59" s="443"/>
      <c r="AH59" s="443"/>
      <c r="AI59" s="443"/>
    </row>
    <row r="60" spans="2:35" ht="14.25" thickTop="1">
      <c r="B60" s="1080" t="s">
        <v>496</v>
      </c>
      <c r="C60" s="1081"/>
      <c r="D60" s="780">
        <v>0.58333333333333337</v>
      </c>
      <c r="E60" s="767"/>
      <c r="F60" s="767"/>
      <c r="G60" s="1084" t="s">
        <v>609</v>
      </c>
      <c r="H60" s="1085"/>
      <c r="I60" s="1085"/>
      <c r="J60" s="793" t="s">
        <v>582</v>
      </c>
      <c r="K60" s="1085" t="s">
        <v>610</v>
      </c>
      <c r="L60" s="1085"/>
      <c r="M60" s="1086"/>
      <c r="N60" s="766" t="s">
        <v>226</v>
      </c>
      <c r="O60" s="767"/>
      <c r="P60" s="767"/>
      <c r="Q60" s="767"/>
      <c r="R60" s="444"/>
      <c r="S60" s="445"/>
      <c r="T60" s="1080" t="s">
        <v>497</v>
      </c>
      <c r="U60" s="1087"/>
      <c r="V60" s="780">
        <v>0.60416666666666663</v>
      </c>
      <c r="W60" s="767"/>
      <c r="X60" s="767"/>
      <c r="Y60" s="1084" t="s">
        <v>611</v>
      </c>
      <c r="Z60" s="1085"/>
      <c r="AA60" s="1085"/>
      <c r="AB60" s="793" t="s">
        <v>586</v>
      </c>
      <c r="AC60" s="1085" t="s">
        <v>612</v>
      </c>
      <c r="AD60" s="1085"/>
      <c r="AE60" s="1086"/>
      <c r="AF60" s="766" t="s">
        <v>226</v>
      </c>
      <c r="AG60" s="767"/>
      <c r="AH60" s="767"/>
      <c r="AI60" s="781"/>
    </row>
    <row r="61" spans="2:35" ht="14.25" thickBot="1">
      <c r="B61" s="1082"/>
      <c r="C61" s="1083"/>
      <c r="D61" s="755"/>
      <c r="E61" s="769"/>
      <c r="F61" s="769"/>
      <c r="G61" s="1071"/>
      <c r="H61" s="1072"/>
      <c r="I61" s="1072"/>
      <c r="J61" s="789"/>
      <c r="K61" s="1072"/>
      <c r="L61" s="1072"/>
      <c r="M61" s="1074"/>
      <c r="N61" s="755"/>
      <c r="O61" s="769"/>
      <c r="P61" s="769"/>
      <c r="Q61" s="769"/>
      <c r="R61" s="444"/>
      <c r="S61" s="445"/>
      <c r="T61" s="1088"/>
      <c r="U61" s="1089"/>
      <c r="V61" s="782"/>
      <c r="W61" s="783"/>
      <c r="X61" s="783"/>
      <c r="Y61" s="1071"/>
      <c r="Z61" s="1072"/>
      <c r="AA61" s="1072"/>
      <c r="AB61" s="794"/>
      <c r="AC61" s="1072"/>
      <c r="AD61" s="1072"/>
      <c r="AE61" s="1074"/>
      <c r="AF61" s="782"/>
      <c r="AG61" s="783"/>
      <c r="AH61" s="783"/>
      <c r="AI61" s="784"/>
    </row>
    <row r="62" spans="2:35" ht="14.25" thickTop="1">
      <c r="B62" s="777" t="s">
        <v>233</v>
      </c>
      <c r="C62" s="768"/>
      <c r="D62" s="780">
        <v>0.64583333333333337</v>
      </c>
      <c r="E62" s="767"/>
      <c r="F62" s="781"/>
      <c r="G62" s="1094" t="s">
        <v>613</v>
      </c>
      <c r="H62" s="1095"/>
      <c r="I62" s="1095"/>
      <c r="J62" s="793" t="s">
        <v>582</v>
      </c>
      <c r="K62" s="1096" t="s">
        <v>613</v>
      </c>
      <c r="L62" s="1096"/>
      <c r="M62" s="1097"/>
      <c r="N62" s="766" t="s">
        <v>226</v>
      </c>
      <c r="O62" s="767"/>
      <c r="P62" s="767"/>
      <c r="Q62" s="781"/>
      <c r="R62" s="15"/>
      <c r="S62" s="15"/>
      <c r="T62" s="1098" t="s">
        <v>303</v>
      </c>
      <c r="U62" s="536"/>
      <c r="V62" s="536"/>
      <c r="W62" s="536"/>
      <c r="X62" s="536"/>
      <c r="Y62" s="536"/>
      <c r="Z62" s="536"/>
      <c r="AA62" s="536"/>
      <c r="AB62" s="536"/>
      <c r="AC62" s="536"/>
      <c r="AD62" s="536"/>
      <c r="AE62" s="536"/>
      <c r="AF62" s="536"/>
      <c r="AG62" s="536"/>
      <c r="AH62" s="536"/>
      <c r="AI62" s="536"/>
    </row>
    <row r="63" spans="2:35" ht="14.25" thickBot="1">
      <c r="B63" s="778"/>
      <c r="C63" s="779"/>
      <c r="D63" s="782"/>
      <c r="E63" s="783"/>
      <c r="F63" s="784"/>
      <c r="G63" s="1090" t="s">
        <v>614</v>
      </c>
      <c r="H63" s="1091"/>
      <c r="I63" s="1091"/>
      <c r="J63" s="1073"/>
      <c r="K63" s="1092" t="s">
        <v>615</v>
      </c>
      <c r="L63" s="1092"/>
      <c r="M63" s="1093"/>
      <c r="N63" s="782"/>
      <c r="O63" s="783"/>
      <c r="P63" s="783"/>
      <c r="Q63" s="784"/>
      <c r="R63" s="15"/>
      <c r="S63" s="15"/>
      <c r="T63" s="536"/>
      <c r="U63" s="536"/>
      <c r="V63" s="536"/>
      <c r="W63" s="536"/>
      <c r="X63" s="536"/>
      <c r="Y63" s="536"/>
      <c r="Z63" s="536"/>
      <c r="AA63" s="536"/>
      <c r="AB63" s="536"/>
      <c r="AC63" s="536"/>
      <c r="AD63" s="536"/>
      <c r="AE63" s="536"/>
      <c r="AF63" s="536"/>
      <c r="AG63" s="536"/>
      <c r="AH63" s="536"/>
      <c r="AI63" s="536"/>
    </row>
    <row r="64" spans="2:35" ht="14.25" thickTop="1"/>
    <row r="66" spans="2:6">
      <c r="B66" s="1"/>
      <c r="C66" s="1"/>
      <c r="D66" s="1"/>
      <c r="E66" s="1"/>
      <c r="F66" s="1"/>
    </row>
  </sheetData>
  <mergeCells count="192">
    <mergeCell ref="G63:I63"/>
    <mergeCell ref="K63:M63"/>
    <mergeCell ref="AB60:AB61"/>
    <mergeCell ref="AC60:AE61"/>
    <mergeCell ref="AF60:AI61"/>
    <mergeCell ref="B62:C63"/>
    <mergeCell ref="D62:F63"/>
    <mergeCell ref="G62:I62"/>
    <mergeCell ref="J62:J63"/>
    <mergeCell ref="K62:M62"/>
    <mergeCell ref="N62:Q63"/>
    <mergeCell ref="T62:AI63"/>
    <mergeCell ref="B55:C56"/>
    <mergeCell ref="D55:F56"/>
    <mergeCell ref="G55:I56"/>
    <mergeCell ref="J55:J56"/>
    <mergeCell ref="K55:M56"/>
    <mergeCell ref="N55:Q55"/>
    <mergeCell ref="N56:Q56"/>
    <mergeCell ref="K58:AA58"/>
    <mergeCell ref="B60:C61"/>
    <mergeCell ref="D60:F61"/>
    <mergeCell ref="G60:I61"/>
    <mergeCell ref="J60:J61"/>
    <mergeCell ref="K60:M61"/>
    <mergeCell ref="N60:Q61"/>
    <mergeCell ref="T60:U61"/>
    <mergeCell ref="V60:X61"/>
    <mergeCell ref="Y60:AA61"/>
    <mergeCell ref="AF53:AI53"/>
    <mergeCell ref="N54:Q54"/>
    <mergeCell ref="AF54:AI54"/>
    <mergeCell ref="AB51:AB52"/>
    <mergeCell ref="AC51:AE52"/>
    <mergeCell ref="AF51:AI52"/>
    <mergeCell ref="T55:U56"/>
    <mergeCell ref="V55:X56"/>
    <mergeCell ref="Y55:AA56"/>
    <mergeCell ref="AB55:AB56"/>
    <mergeCell ref="AC55:AE56"/>
    <mergeCell ref="AF55:AI55"/>
    <mergeCell ref="AF56:AI56"/>
    <mergeCell ref="Y51:AA52"/>
    <mergeCell ref="N49:Q50"/>
    <mergeCell ref="T49:U50"/>
    <mergeCell ref="V49:X50"/>
    <mergeCell ref="Y49:AA50"/>
    <mergeCell ref="AB49:AB50"/>
    <mergeCell ref="AC49:AE50"/>
    <mergeCell ref="V53:X54"/>
    <mergeCell ref="Y53:AA54"/>
    <mergeCell ref="AB53:AB54"/>
    <mergeCell ref="AC53:AE54"/>
    <mergeCell ref="AB47:AB48"/>
    <mergeCell ref="AC47:AE48"/>
    <mergeCell ref="AF47:AI48"/>
    <mergeCell ref="B49:C50"/>
    <mergeCell ref="D49:F50"/>
    <mergeCell ref="G49:I50"/>
    <mergeCell ref="J49:J50"/>
    <mergeCell ref="K49:M50"/>
    <mergeCell ref="B53:C54"/>
    <mergeCell ref="D53:F54"/>
    <mergeCell ref="G53:I54"/>
    <mergeCell ref="J53:J54"/>
    <mergeCell ref="K53:M54"/>
    <mergeCell ref="N53:Q53"/>
    <mergeCell ref="T53:U54"/>
    <mergeCell ref="AF49:AI50"/>
    <mergeCell ref="B51:C52"/>
    <mergeCell ref="D51:F52"/>
    <mergeCell ref="G51:I52"/>
    <mergeCell ref="J51:J52"/>
    <mergeCell ref="K51:M52"/>
    <mergeCell ref="N51:Q52"/>
    <mergeCell ref="T51:U52"/>
    <mergeCell ref="V51:X52"/>
    <mergeCell ref="B47:C48"/>
    <mergeCell ref="D47:F48"/>
    <mergeCell ref="G47:I48"/>
    <mergeCell ref="J47:J48"/>
    <mergeCell ref="K47:M48"/>
    <mergeCell ref="N47:Q48"/>
    <mergeCell ref="T47:U48"/>
    <mergeCell ref="V47:X48"/>
    <mergeCell ref="Y47:AA48"/>
    <mergeCell ref="AF44:AI44"/>
    <mergeCell ref="B45:C46"/>
    <mergeCell ref="D45:F46"/>
    <mergeCell ref="G45:I46"/>
    <mergeCell ref="J45:J46"/>
    <mergeCell ref="K45:M46"/>
    <mergeCell ref="N45:Q46"/>
    <mergeCell ref="T45:U46"/>
    <mergeCell ref="V45:X46"/>
    <mergeCell ref="Y45:AA46"/>
    <mergeCell ref="AB45:AB46"/>
    <mergeCell ref="AC45:AE46"/>
    <mergeCell ref="AF45:AI46"/>
    <mergeCell ref="G43:M43"/>
    <mergeCell ref="Y43:AE43"/>
    <mergeCell ref="B44:C44"/>
    <mergeCell ref="D44:F44"/>
    <mergeCell ref="G44:M44"/>
    <mergeCell ref="N44:Q44"/>
    <mergeCell ref="T44:U44"/>
    <mergeCell ref="V44:X44"/>
    <mergeCell ref="Y44:AE44"/>
    <mergeCell ref="B41:D41"/>
    <mergeCell ref="E41:J41"/>
    <mergeCell ref="L41:Q41"/>
    <mergeCell ref="T41:V41"/>
    <mergeCell ref="W41:AB41"/>
    <mergeCell ref="AD41:AI41"/>
    <mergeCell ref="B40:D40"/>
    <mergeCell ref="E40:J40"/>
    <mergeCell ref="L40:Q40"/>
    <mergeCell ref="T40:V40"/>
    <mergeCell ref="W40:AB40"/>
    <mergeCell ref="AD40:AI40"/>
    <mergeCell ref="B39:D39"/>
    <mergeCell ref="E39:J39"/>
    <mergeCell ref="L39:Q39"/>
    <mergeCell ref="T39:V39"/>
    <mergeCell ref="W39:AB39"/>
    <mergeCell ref="AD39:AI39"/>
    <mergeCell ref="B38:D38"/>
    <mergeCell ref="E38:J38"/>
    <mergeCell ref="L38:Q38"/>
    <mergeCell ref="T38:V38"/>
    <mergeCell ref="W38:AB38"/>
    <mergeCell ref="AD38:AI38"/>
    <mergeCell ref="AF26:AG32"/>
    <mergeCell ref="AH26:AI32"/>
    <mergeCell ref="D34:O35"/>
    <mergeCell ref="V34:AG35"/>
    <mergeCell ref="B37:G37"/>
    <mergeCell ref="T37:Y37"/>
    <mergeCell ref="T26:U32"/>
    <mergeCell ref="V26:W32"/>
    <mergeCell ref="X26:Y32"/>
    <mergeCell ref="Z26:AA32"/>
    <mergeCell ref="AB26:AC32"/>
    <mergeCell ref="AD26:AE32"/>
    <mergeCell ref="B26:C32"/>
    <mergeCell ref="D26:E32"/>
    <mergeCell ref="F26:G32"/>
    <mergeCell ref="H26:I32"/>
    <mergeCell ref="J26:K32"/>
    <mergeCell ref="L26:M32"/>
    <mergeCell ref="N26:O32"/>
    <mergeCell ref="P26:Q32"/>
    <mergeCell ref="T25:U25"/>
    <mergeCell ref="AG22:AH22"/>
    <mergeCell ref="B25:C25"/>
    <mergeCell ref="D25:E25"/>
    <mergeCell ref="F25:G25"/>
    <mergeCell ref="H25:I25"/>
    <mergeCell ref="J25:K25"/>
    <mergeCell ref="L25:M25"/>
    <mergeCell ref="N25:O25"/>
    <mergeCell ref="P25:Q25"/>
    <mergeCell ref="AF25:AG25"/>
    <mergeCell ref="AH25:AI25"/>
    <mergeCell ref="V25:W25"/>
    <mergeCell ref="X25:Y25"/>
    <mergeCell ref="Z25:AA25"/>
    <mergeCell ref="AB25:AC25"/>
    <mergeCell ref="AD25:AE25"/>
    <mergeCell ref="E20:F20"/>
    <mergeCell ref="M20:N20"/>
    <mergeCell ref="W20:X20"/>
    <mergeCell ref="AE20:AF20"/>
    <mergeCell ref="C22:D22"/>
    <mergeCell ref="G22:H22"/>
    <mergeCell ref="K22:L22"/>
    <mergeCell ref="O22:P22"/>
    <mergeCell ref="U22:V22"/>
    <mergeCell ref="Y22:Z22"/>
    <mergeCell ref="AC22:AD22"/>
    <mergeCell ref="R13:S13"/>
    <mergeCell ref="H15:K15"/>
    <mergeCell ref="O15:V15"/>
    <mergeCell ref="Z15:AC15"/>
    <mergeCell ref="G18:L18"/>
    <mergeCell ref="Y18:AD18"/>
    <mergeCell ref="D2:AG4"/>
    <mergeCell ref="F6:AE7"/>
    <mergeCell ref="M9:X9"/>
    <mergeCell ref="M10:X10"/>
    <mergeCell ref="D11:K11"/>
    <mergeCell ref="Z11:AG11"/>
  </mergeCells>
  <phoneticPr fontId="1"/>
  <pageMargins left="0.7" right="0.7" top="0.75" bottom="0.75" header="0.3" footer="0.3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57"/>
  <sheetViews>
    <sheetView workbookViewId="0">
      <selection activeCell="H34" sqref="H34:I34"/>
    </sheetView>
  </sheetViews>
  <sheetFormatPr defaultRowHeight="13.5"/>
  <cols>
    <col min="1" max="1" width="1.5" customWidth="1"/>
    <col min="2" max="5" width="9.375" customWidth="1"/>
    <col min="6" max="7" width="4.625" customWidth="1"/>
    <col min="8" max="12" width="6.25" customWidth="1"/>
    <col min="13" max="13" width="1.5" customWidth="1"/>
  </cols>
  <sheetData>
    <row r="1" spans="2:12" ht="12.75" customHeight="1" thickBot="1"/>
    <row r="2" spans="2:12" ht="14.25" thickTop="1">
      <c r="B2" s="498" t="s">
        <v>51</v>
      </c>
      <c r="C2" s="499"/>
      <c r="D2" s="499"/>
      <c r="E2" s="499"/>
      <c r="F2" s="499"/>
      <c r="G2" s="499"/>
      <c r="H2" s="499"/>
      <c r="I2" s="499"/>
      <c r="J2" s="499"/>
      <c r="K2" s="499"/>
      <c r="L2" s="500"/>
    </row>
    <row r="3" spans="2:12" ht="14.25" thickBot="1">
      <c r="B3" s="501"/>
      <c r="C3" s="502"/>
      <c r="D3" s="502"/>
      <c r="E3" s="502"/>
      <c r="F3" s="502"/>
      <c r="G3" s="502"/>
      <c r="H3" s="502"/>
      <c r="I3" s="502"/>
      <c r="J3" s="502"/>
      <c r="K3" s="502"/>
      <c r="L3" s="503"/>
    </row>
    <row r="4" spans="2:12" ht="18.75" customHeight="1" thickTop="1"/>
    <row r="5" spans="2:12" ht="13.5" customHeight="1">
      <c r="B5" s="504" t="s">
        <v>248</v>
      </c>
      <c r="C5" s="504"/>
      <c r="D5" s="504"/>
      <c r="E5" s="504"/>
      <c r="F5" s="504"/>
      <c r="G5" s="504"/>
      <c r="H5" s="504"/>
      <c r="I5" s="504"/>
      <c r="J5" s="504"/>
      <c r="K5" s="504"/>
      <c r="L5" s="504"/>
    </row>
    <row r="6" spans="2:12" ht="15" customHeight="1" thickBot="1">
      <c r="B6" s="504"/>
      <c r="C6" s="504"/>
      <c r="D6" s="504"/>
      <c r="E6" s="504"/>
      <c r="F6" s="504"/>
      <c r="G6" s="504"/>
      <c r="H6" s="504"/>
      <c r="I6" s="504"/>
      <c r="J6" s="504"/>
      <c r="K6" s="504"/>
      <c r="L6" s="504"/>
    </row>
    <row r="7" spans="2:12" ht="12.75" customHeight="1">
      <c r="B7" s="38"/>
      <c r="C7" s="567" t="s">
        <v>80</v>
      </c>
      <c r="D7" s="584" t="s">
        <v>87</v>
      </c>
      <c r="E7" s="507" t="s">
        <v>86</v>
      </c>
      <c r="F7" s="513" t="s">
        <v>128</v>
      </c>
      <c r="G7" s="514"/>
      <c r="H7" s="509" t="s">
        <v>25</v>
      </c>
      <c r="I7" s="507" t="s">
        <v>26</v>
      </c>
      <c r="J7" s="507" t="s">
        <v>27</v>
      </c>
      <c r="K7" s="511" t="s">
        <v>28</v>
      </c>
      <c r="L7" s="517" t="s">
        <v>29</v>
      </c>
    </row>
    <row r="8" spans="2:12" ht="12.75" customHeight="1" thickBot="1">
      <c r="B8" s="39"/>
      <c r="C8" s="568"/>
      <c r="D8" s="585"/>
      <c r="E8" s="508"/>
      <c r="F8" s="515"/>
      <c r="G8" s="516"/>
      <c r="H8" s="510"/>
      <c r="I8" s="508"/>
      <c r="J8" s="508"/>
      <c r="K8" s="512"/>
      <c r="L8" s="518"/>
    </row>
    <row r="9" spans="2:12" ht="12.75" customHeight="1">
      <c r="B9" s="532" t="s">
        <v>80</v>
      </c>
      <c r="C9" s="565"/>
      <c r="D9" s="507"/>
      <c r="E9" s="507"/>
      <c r="F9" s="513"/>
      <c r="G9" s="514"/>
      <c r="H9" s="509"/>
      <c r="I9" s="507"/>
      <c r="J9" s="507"/>
      <c r="K9" s="511"/>
      <c r="L9" s="517"/>
    </row>
    <row r="10" spans="2:12" ht="12.75" customHeight="1">
      <c r="B10" s="533"/>
      <c r="C10" s="566"/>
      <c r="D10" s="547"/>
      <c r="E10" s="547"/>
      <c r="F10" s="544"/>
      <c r="G10" s="545"/>
      <c r="H10" s="550"/>
      <c r="I10" s="547"/>
      <c r="J10" s="547"/>
      <c r="K10" s="553"/>
      <c r="L10" s="525"/>
    </row>
    <row r="11" spans="2:12" ht="12.75" customHeight="1">
      <c r="B11" s="582" t="s">
        <v>87</v>
      </c>
      <c r="C11" s="571"/>
      <c r="D11" s="555"/>
      <c r="E11" s="546"/>
      <c r="F11" s="542"/>
      <c r="G11" s="543"/>
      <c r="H11" s="551"/>
      <c r="I11" s="546"/>
      <c r="J11" s="546"/>
      <c r="K11" s="554"/>
      <c r="L11" s="524"/>
    </row>
    <row r="12" spans="2:12" ht="12.75" customHeight="1">
      <c r="B12" s="583"/>
      <c r="C12" s="572"/>
      <c r="D12" s="556"/>
      <c r="E12" s="547"/>
      <c r="F12" s="544"/>
      <c r="G12" s="545"/>
      <c r="H12" s="550"/>
      <c r="I12" s="547"/>
      <c r="J12" s="547"/>
      <c r="K12" s="553"/>
      <c r="L12" s="525"/>
    </row>
    <row r="13" spans="2:12" ht="12.75" customHeight="1">
      <c r="B13" s="534" t="s">
        <v>86</v>
      </c>
      <c r="C13" s="571"/>
      <c r="D13" s="546"/>
      <c r="E13" s="555"/>
      <c r="F13" s="542"/>
      <c r="G13" s="543"/>
      <c r="H13" s="551"/>
      <c r="I13" s="546"/>
      <c r="J13" s="546"/>
      <c r="K13" s="554"/>
      <c r="L13" s="524"/>
    </row>
    <row r="14" spans="2:12" ht="12.75" customHeight="1">
      <c r="B14" s="533"/>
      <c r="C14" s="572"/>
      <c r="D14" s="547"/>
      <c r="E14" s="556"/>
      <c r="F14" s="544"/>
      <c r="G14" s="545"/>
      <c r="H14" s="550"/>
      <c r="I14" s="547"/>
      <c r="J14" s="547"/>
      <c r="K14" s="553"/>
      <c r="L14" s="525"/>
    </row>
    <row r="15" spans="2:12" ht="12.75" customHeight="1">
      <c r="B15" s="534" t="s">
        <v>128</v>
      </c>
      <c r="C15" s="571"/>
      <c r="D15" s="546"/>
      <c r="E15" s="546"/>
      <c r="F15" s="537"/>
      <c r="G15" s="538"/>
      <c r="H15" s="551"/>
      <c r="I15" s="546"/>
      <c r="J15" s="546"/>
      <c r="K15" s="554"/>
      <c r="L15" s="43"/>
    </row>
    <row r="16" spans="2:12" ht="12.75" customHeight="1" thickBot="1">
      <c r="B16" s="535"/>
      <c r="C16" s="568"/>
      <c r="D16" s="508"/>
      <c r="E16" s="508"/>
      <c r="F16" s="539"/>
      <c r="G16" s="540"/>
      <c r="H16" s="510"/>
      <c r="I16" s="508"/>
      <c r="J16" s="508"/>
      <c r="K16" s="512"/>
      <c r="L16" s="42"/>
    </row>
    <row r="17" spans="2:12" ht="3.75" customHeight="1"/>
    <row r="18" spans="2:12" ht="15" customHeight="1">
      <c r="B18" s="20"/>
      <c r="C18" s="522" t="s">
        <v>41</v>
      </c>
      <c r="D18" s="522"/>
      <c r="E18" s="552" t="s">
        <v>115</v>
      </c>
      <c r="F18" s="522"/>
      <c r="G18" s="26"/>
      <c r="H18" s="522" t="s">
        <v>113</v>
      </c>
      <c r="I18" s="522"/>
      <c r="J18" s="523"/>
      <c r="K18" s="523"/>
      <c r="L18" s="523"/>
    </row>
    <row r="19" spans="2:12" ht="15" customHeight="1">
      <c r="B19" s="20"/>
      <c r="C19" s="26"/>
      <c r="D19" s="26"/>
      <c r="E19" s="552" t="s">
        <v>116</v>
      </c>
      <c r="F19" s="522"/>
      <c r="G19" s="26"/>
      <c r="H19" s="522" t="s">
        <v>114</v>
      </c>
      <c r="I19" s="522"/>
      <c r="J19" s="523"/>
      <c r="K19" s="523"/>
      <c r="L19" s="523"/>
    </row>
    <row r="20" spans="2:12" ht="14.25" customHeight="1">
      <c r="B20" s="20"/>
      <c r="C20" s="26"/>
      <c r="D20" s="29"/>
      <c r="E20" s="536" t="s">
        <v>56</v>
      </c>
      <c r="F20" s="536"/>
      <c r="G20" s="536"/>
      <c r="H20" s="536"/>
      <c r="I20" s="536"/>
      <c r="J20" s="22"/>
      <c r="K20" s="22"/>
      <c r="L20" s="22"/>
    </row>
    <row r="21" spans="2:12" ht="3.75" customHeight="1"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</row>
    <row r="22" spans="2:12" ht="15" customHeight="1">
      <c r="B22" s="44" t="s">
        <v>40</v>
      </c>
      <c r="C22" s="497" t="s">
        <v>46</v>
      </c>
      <c r="D22" s="497"/>
      <c r="E22" s="497" t="s">
        <v>50</v>
      </c>
      <c r="F22" s="497"/>
      <c r="G22" s="497"/>
      <c r="H22" s="497"/>
      <c r="I22" s="497"/>
      <c r="J22" s="497" t="s">
        <v>45</v>
      </c>
      <c r="K22" s="497"/>
      <c r="L22" s="497"/>
    </row>
    <row r="23" spans="2:12" ht="15" customHeight="1">
      <c r="B23" s="45" t="s">
        <v>47</v>
      </c>
      <c r="C23" s="528" t="s">
        <v>129</v>
      </c>
      <c r="D23" s="519"/>
      <c r="E23" s="519" t="s">
        <v>80</v>
      </c>
      <c r="F23" s="520"/>
      <c r="G23" s="46" t="s">
        <v>130</v>
      </c>
      <c r="H23" s="521" t="s">
        <v>127</v>
      </c>
      <c r="I23" s="519"/>
      <c r="J23" s="519" t="s">
        <v>65</v>
      </c>
      <c r="K23" s="519"/>
      <c r="L23" s="519"/>
    </row>
    <row r="24" spans="2:12" ht="15" customHeight="1">
      <c r="B24" s="51" t="s">
        <v>48</v>
      </c>
      <c r="C24" s="495" t="s">
        <v>131</v>
      </c>
      <c r="D24" s="496"/>
      <c r="E24" s="576" t="s">
        <v>86</v>
      </c>
      <c r="F24" s="573"/>
      <c r="G24" s="55" t="s">
        <v>118</v>
      </c>
      <c r="H24" s="581" t="s">
        <v>128</v>
      </c>
      <c r="I24" s="557"/>
      <c r="J24" s="496" t="s">
        <v>66</v>
      </c>
      <c r="K24" s="496"/>
      <c r="L24" s="496"/>
    </row>
    <row r="25" spans="2:12" ht="5.25" customHeight="1">
      <c r="B25" s="56"/>
      <c r="C25" s="574"/>
      <c r="D25" s="575"/>
      <c r="E25" s="529"/>
      <c r="F25" s="530"/>
      <c r="G25" s="530"/>
      <c r="H25" s="530"/>
      <c r="I25" s="531"/>
      <c r="J25" s="575"/>
      <c r="K25" s="575"/>
      <c r="L25" s="577"/>
    </row>
    <row r="26" spans="2:12" ht="15.75" customHeight="1">
      <c r="B26" s="51" t="s">
        <v>49</v>
      </c>
      <c r="C26" s="495" t="s">
        <v>132</v>
      </c>
      <c r="D26" s="496"/>
      <c r="E26" s="558" t="s">
        <v>80</v>
      </c>
      <c r="F26" s="573"/>
      <c r="G26" s="52" t="s">
        <v>130</v>
      </c>
      <c r="H26" s="557" t="s">
        <v>86</v>
      </c>
      <c r="I26" s="496"/>
      <c r="J26" s="558" t="s">
        <v>67</v>
      </c>
      <c r="K26" s="573"/>
      <c r="L26" s="557"/>
    </row>
    <row r="27" spans="2:12" ht="15" customHeight="1">
      <c r="B27" s="51" t="s">
        <v>57</v>
      </c>
      <c r="C27" s="495" t="s">
        <v>133</v>
      </c>
      <c r="D27" s="496"/>
      <c r="E27" s="558" t="s">
        <v>134</v>
      </c>
      <c r="F27" s="573"/>
      <c r="G27" s="52" t="s">
        <v>119</v>
      </c>
      <c r="H27" s="573" t="s">
        <v>135</v>
      </c>
      <c r="I27" s="557"/>
      <c r="J27" s="496" t="s">
        <v>68</v>
      </c>
      <c r="K27" s="496"/>
      <c r="L27" s="496"/>
    </row>
    <row r="28" spans="2:12" ht="5.25" customHeight="1">
      <c r="B28" s="47"/>
      <c r="C28" s="580"/>
      <c r="D28" s="527"/>
      <c r="E28" s="48"/>
      <c r="F28" s="49"/>
      <c r="G28" s="49"/>
      <c r="H28" s="49"/>
      <c r="I28" s="50"/>
      <c r="J28" s="527"/>
      <c r="K28" s="527"/>
      <c r="L28" s="527"/>
    </row>
    <row r="29" spans="2:12" ht="15" customHeight="1">
      <c r="B29" s="51" t="s">
        <v>58</v>
      </c>
      <c r="C29" s="495" t="s">
        <v>136</v>
      </c>
      <c r="D29" s="496"/>
      <c r="E29" s="496" t="s">
        <v>80</v>
      </c>
      <c r="F29" s="558"/>
      <c r="G29" s="52" t="s">
        <v>130</v>
      </c>
      <c r="H29" s="557" t="s">
        <v>137</v>
      </c>
      <c r="I29" s="496"/>
      <c r="J29" s="496" t="s">
        <v>69</v>
      </c>
      <c r="K29" s="496"/>
      <c r="L29" s="496"/>
    </row>
    <row r="30" spans="2:12" ht="13.5" customHeight="1">
      <c r="B30" s="53" t="s">
        <v>59</v>
      </c>
      <c r="C30" s="569" t="s">
        <v>138</v>
      </c>
      <c r="D30" s="559"/>
      <c r="E30" s="578" t="s">
        <v>134</v>
      </c>
      <c r="F30" s="564"/>
      <c r="G30" s="58" t="s">
        <v>119</v>
      </c>
      <c r="H30" s="579" t="s">
        <v>86</v>
      </c>
      <c r="I30" s="570"/>
      <c r="J30" s="559" t="s">
        <v>70</v>
      </c>
      <c r="K30" s="559"/>
      <c r="L30" s="559"/>
    </row>
    <row r="31" spans="2:12" ht="15" customHeight="1">
      <c r="B31" s="19"/>
      <c r="C31" s="24"/>
      <c r="D31" s="19"/>
      <c r="E31" s="25"/>
      <c r="F31" s="25"/>
      <c r="G31" s="25"/>
      <c r="H31" s="25"/>
      <c r="I31" s="25"/>
      <c r="J31" s="19"/>
      <c r="K31" s="19"/>
      <c r="L31" s="19"/>
    </row>
    <row r="32" spans="2:12" ht="13.5" customHeight="1">
      <c r="B32" s="504" t="s">
        <v>243</v>
      </c>
      <c r="C32" s="504"/>
      <c r="D32" s="504"/>
      <c r="E32" s="504"/>
      <c r="F32" s="504"/>
      <c r="G32" s="504"/>
      <c r="H32" s="504"/>
      <c r="I32" s="504"/>
      <c r="J32" s="504"/>
      <c r="K32" s="504"/>
      <c r="L32" s="504"/>
    </row>
    <row r="33" spans="2:20" ht="15" customHeight="1" thickBot="1">
      <c r="B33" s="504"/>
      <c r="C33" s="504"/>
      <c r="D33" s="504"/>
      <c r="E33" s="504"/>
      <c r="F33" s="504"/>
      <c r="G33" s="504"/>
      <c r="H33" s="504"/>
      <c r="I33" s="504"/>
      <c r="J33" s="504"/>
      <c r="K33" s="504"/>
      <c r="L33" s="504"/>
    </row>
    <row r="34" spans="2:20" ht="12.75" customHeight="1">
      <c r="B34" s="38"/>
      <c r="C34" s="59" t="s">
        <v>139</v>
      </c>
      <c r="D34" s="27" t="s">
        <v>81</v>
      </c>
      <c r="E34" s="40" t="s">
        <v>140</v>
      </c>
      <c r="F34" s="513" t="s">
        <v>83</v>
      </c>
      <c r="G34" s="514"/>
      <c r="H34" s="509" t="s">
        <v>25</v>
      </c>
      <c r="I34" s="507" t="s">
        <v>26</v>
      </c>
      <c r="J34" s="507" t="s">
        <v>27</v>
      </c>
      <c r="K34" s="511" t="s">
        <v>28</v>
      </c>
      <c r="L34" s="517" t="s">
        <v>29</v>
      </c>
    </row>
    <row r="35" spans="2:20" ht="12.75" customHeight="1" thickBot="1">
      <c r="B35" s="39"/>
      <c r="C35" s="60" t="s">
        <v>141</v>
      </c>
      <c r="D35" s="37" t="s">
        <v>142</v>
      </c>
      <c r="E35" s="41" t="s">
        <v>82</v>
      </c>
      <c r="F35" s="515"/>
      <c r="G35" s="516"/>
      <c r="H35" s="510"/>
      <c r="I35" s="508"/>
      <c r="J35" s="508"/>
      <c r="K35" s="512"/>
      <c r="L35" s="518"/>
    </row>
    <row r="36" spans="2:20" ht="12.75" customHeight="1">
      <c r="B36" s="38" t="s">
        <v>143</v>
      </c>
      <c r="C36" s="565"/>
      <c r="D36" s="507"/>
      <c r="E36" s="507"/>
      <c r="F36" s="513"/>
      <c r="G36" s="514"/>
      <c r="H36" s="509"/>
      <c r="I36" s="507"/>
      <c r="J36" s="507"/>
      <c r="K36" s="511"/>
      <c r="L36" s="517"/>
    </row>
    <row r="37" spans="2:20" ht="12.75" customHeight="1">
      <c r="B37" s="36" t="s">
        <v>144</v>
      </c>
      <c r="C37" s="566"/>
      <c r="D37" s="547"/>
      <c r="E37" s="547"/>
      <c r="F37" s="544"/>
      <c r="G37" s="545"/>
      <c r="H37" s="550"/>
      <c r="I37" s="547"/>
      <c r="J37" s="547"/>
      <c r="K37" s="553"/>
      <c r="L37" s="525"/>
    </row>
    <row r="38" spans="2:20" ht="12.75" customHeight="1">
      <c r="B38" s="28" t="s">
        <v>81</v>
      </c>
      <c r="C38" s="571"/>
      <c r="D38" s="555"/>
      <c r="E38" s="546"/>
      <c r="F38" s="542"/>
      <c r="G38" s="543"/>
      <c r="H38" s="551"/>
      <c r="I38" s="546"/>
      <c r="J38" s="546"/>
      <c r="K38" s="554"/>
      <c r="L38" s="524"/>
    </row>
    <row r="39" spans="2:20" ht="12.75" customHeight="1">
      <c r="B39" s="36" t="s">
        <v>145</v>
      </c>
      <c r="C39" s="572"/>
      <c r="D39" s="556"/>
      <c r="E39" s="547"/>
      <c r="F39" s="544"/>
      <c r="G39" s="545"/>
      <c r="H39" s="550"/>
      <c r="I39" s="547"/>
      <c r="J39" s="547"/>
      <c r="K39" s="553"/>
      <c r="L39" s="525"/>
    </row>
    <row r="40" spans="2:20" ht="12.75" customHeight="1">
      <c r="B40" s="28" t="s">
        <v>140</v>
      </c>
      <c r="C40" s="571"/>
      <c r="D40" s="546"/>
      <c r="E40" s="555"/>
      <c r="F40" s="542"/>
      <c r="G40" s="543"/>
      <c r="H40" s="551"/>
      <c r="I40" s="546"/>
      <c r="J40" s="546"/>
      <c r="K40" s="554"/>
      <c r="L40" s="524"/>
    </row>
    <row r="41" spans="2:20" ht="12" customHeight="1">
      <c r="B41" s="36" t="s">
        <v>82</v>
      </c>
      <c r="C41" s="572"/>
      <c r="D41" s="547"/>
      <c r="E41" s="556"/>
      <c r="F41" s="544"/>
      <c r="G41" s="545"/>
      <c r="H41" s="550"/>
      <c r="I41" s="547"/>
      <c r="J41" s="547"/>
      <c r="K41" s="553"/>
      <c r="L41" s="525"/>
    </row>
    <row r="42" spans="2:20" ht="12.75" customHeight="1">
      <c r="B42" s="534" t="s">
        <v>83</v>
      </c>
      <c r="C42" s="571"/>
      <c r="D42" s="546"/>
      <c r="E42" s="546"/>
      <c r="F42" s="537"/>
      <c r="G42" s="538"/>
      <c r="H42" s="551"/>
      <c r="I42" s="546"/>
      <c r="J42" s="546"/>
      <c r="K42" s="554"/>
      <c r="L42" s="43"/>
    </row>
    <row r="43" spans="2:20" ht="12.75" customHeight="1" thickBot="1">
      <c r="B43" s="535"/>
      <c r="C43" s="568"/>
      <c r="D43" s="508"/>
      <c r="E43" s="508"/>
      <c r="F43" s="539"/>
      <c r="G43" s="540"/>
      <c r="H43" s="510"/>
      <c r="I43" s="508"/>
      <c r="J43" s="508"/>
      <c r="K43" s="512"/>
      <c r="L43" s="42"/>
    </row>
    <row r="44" spans="2:20" ht="3.75" customHeight="1"/>
    <row r="45" spans="2:20" ht="15.75" customHeight="1">
      <c r="B45" s="20"/>
      <c r="C45" s="522" t="s">
        <v>41</v>
      </c>
      <c r="D45" s="522"/>
      <c r="E45" s="552" t="s">
        <v>42</v>
      </c>
      <c r="F45" s="522"/>
      <c r="G45" s="26"/>
      <c r="H45" s="522" t="s">
        <v>84</v>
      </c>
      <c r="I45" s="522"/>
      <c r="J45" s="523"/>
      <c r="K45" s="523"/>
      <c r="L45" s="523"/>
    </row>
    <row r="46" spans="2:20" ht="15" customHeight="1">
      <c r="B46" s="20"/>
      <c r="C46" s="26"/>
      <c r="D46" s="26"/>
      <c r="E46" s="552" t="s">
        <v>43</v>
      </c>
      <c r="F46" s="522"/>
      <c r="G46" s="26"/>
      <c r="H46" s="522" t="s">
        <v>85</v>
      </c>
      <c r="I46" s="522"/>
      <c r="J46" s="523"/>
      <c r="K46" s="523"/>
      <c r="L46" s="523"/>
    </row>
    <row r="47" spans="2:20" ht="15" customHeight="1">
      <c r="B47" s="20"/>
      <c r="C47" s="26"/>
      <c r="D47" s="29"/>
      <c r="E47" s="536" t="s">
        <v>56</v>
      </c>
      <c r="F47" s="536"/>
      <c r="G47" s="536"/>
      <c r="H47" s="536"/>
      <c r="I47" s="536"/>
      <c r="J47" s="22"/>
      <c r="K47" s="22"/>
      <c r="L47" s="22"/>
    </row>
    <row r="48" spans="2:20" ht="3.75" customHeight="1"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P48" s="586"/>
      <c r="Q48" s="586"/>
      <c r="R48" s="586"/>
      <c r="S48" s="586"/>
      <c r="T48" s="586"/>
    </row>
    <row r="49" spans="2:12" ht="16.5" customHeight="1">
      <c r="B49" s="44" t="s">
        <v>40</v>
      </c>
      <c r="C49" s="497" t="s">
        <v>46</v>
      </c>
      <c r="D49" s="497"/>
      <c r="E49" s="497" t="s">
        <v>50</v>
      </c>
      <c r="F49" s="497"/>
      <c r="G49" s="497"/>
      <c r="H49" s="497"/>
      <c r="I49" s="497"/>
      <c r="J49" s="497" t="s">
        <v>45</v>
      </c>
      <c r="K49" s="497"/>
      <c r="L49" s="497"/>
    </row>
    <row r="50" spans="2:12" ht="15" customHeight="1">
      <c r="B50" s="45" t="s">
        <v>47</v>
      </c>
      <c r="C50" s="528" t="s">
        <v>146</v>
      </c>
      <c r="D50" s="519"/>
      <c r="E50" s="520" t="s">
        <v>147</v>
      </c>
      <c r="F50" s="588"/>
      <c r="G50" s="46" t="s">
        <v>119</v>
      </c>
      <c r="H50" s="588" t="s">
        <v>37</v>
      </c>
      <c r="I50" s="521"/>
      <c r="J50" s="519" t="s">
        <v>65</v>
      </c>
      <c r="K50" s="519"/>
      <c r="L50" s="519"/>
    </row>
    <row r="51" spans="2:12" ht="15" customHeight="1">
      <c r="B51" s="51" t="s">
        <v>48</v>
      </c>
      <c r="C51" s="495" t="s">
        <v>148</v>
      </c>
      <c r="D51" s="496"/>
      <c r="E51" s="558" t="s">
        <v>88</v>
      </c>
      <c r="F51" s="573"/>
      <c r="G51" s="52" t="s">
        <v>149</v>
      </c>
      <c r="H51" s="573" t="s">
        <v>83</v>
      </c>
      <c r="I51" s="557"/>
      <c r="J51" s="496" t="s">
        <v>66</v>
      </c>
      <c r="K51" s="496"/>
      <c r="L51" s="496"/>
    </row>
    <row r="52" spans="2:12" ht="5.25" customHeight="1">
      <c r="B52" s="56"/>
      <c r="C52" s="574"/>
      <c r="D52" s="575"/>
      <c r="E52" s="587"/>
      <c r="F52" s="575"/>
      <c r="G52" s="575"/>
      <c r="H52" s="575"/>
      <c r="I52" s="577"/>
      <c r="J52" s="575"/>
      <c r="K52" s="575"/>
      <c r="L52" s="577"/>
    </row>
    <row r="53" spans="2:12" ht="15" customHeight="1">
      <c r="B53" s="51" t="s">
        <v>49</v>
      </c>
      <c r="C53" s="495" t="s">
        <v>150</v>
      </c>
      <c r="D53" s="496"/>
      <c r="E53" s="558" t="s">
        <v>147</v>
      </c>
      <c r="F53" s="573"/>
      <c r="G53" s="52" t="s">
        <v>119</v>
      </c>
      <c r="H53" s="573" t="s">
        <v>88</v>
      </c>
      <c r="I53" s="557"/>
      <c r="J53" s="558" t="s">
        <v>67</v>
      </c>
      <c r="K53" s="573"/>
      <c r="L53" s="557"/>
    </row>
    <row r="54" spans="2:12" ht="15" customHeight="1">
      <c r="B54" s="51" t="s">
        <v>57</v>
      </c>
      <c r="C54" s="495" t="s">
        <v>151</v>
      </c>
      <c r="D54" s="496"/>
      <c r="E54" s="558" t="s">
        <v>37</v>
      </c>
      <c r="F54" s="573"/>
      <c r="G54" s="52" t="s">
        <v>152</v>
      </c>
      <c r="H54" s="573" t="s">
        <v>83</v>
      </c>
      <c r="I54" s="557"/>
      <c r="J54" s="496" t="s">
        <v>68</v>
      </c>
      <c r="K54" s="496"/>
      <c r="L54" s="496"/>
    </row>
    <row r="55" spans="2:12" ht="5.25" customHeight="1">
      <c r="B55" s="47"/>
      <c r="C55" s="580"/>
      <c r="D55" s="527"/>
      <c r="E55" s="529"/>
      <c r="F55" s="530"/>
      <c r="G55" s="573"/>
      <c r="H55" s="573"/>
      <c r="I55" s="557"/>
      <c r="J55" s="527"/>
      <c r="K55" s="527"/>
      <c r="L55" s="527"/>
    </row>
    <row r="56" spans="2:12" ht="15" customHeight="1">
      <c r="B56" s="51" t="s">
        <v>58</v>
      </c>
      <c r="C56" s="495" t="s">
        <v>153</v>
      </c>
      <c r="D56" s="496"/>
      <c r="E56" s="558" t="s">
        <v>147</v>
      </c>
      <c r="F56" s="573"/>
      <c r="G56" s="52" t="s">
        <v>119</v>
      </c>
      <c r="H56" s="573" t="s">
        <v>83</v>
      </c>
      <c r="I56" s="557"/>
      <c r="J56" s="496" t="s">
        <v>69</v>
      </c>
      <c r="K56" s="496"/>
      <c r="L56" s="496"/>
    </row>
    <row r="57" spans="2:12" ht="15" customHeight="1">
      <c r="B57" s="53" t="s">
        <v>59</v>
      </c>
      <c r="C57" s="569" t="s">
        <v>154</v>
      </c>
      <c r="D57" s="559"/>
      <c r="E57" s="563" t="s">
        <v>37</v>
      </c>
      <c r="F57" s="564"/>
      <c r="G57" s="54" t="s">
        <v>152</v>
      </c>
      <c r="H57" s="564" t="s">
        <v>89</v>
      </c>
      <c r="I57" s="570"/>
      <c r="J57" s="559" t="s">
        <v>70</v>
      </c>
      <c r="K57" s="559"/>
      <c r="L57" s="559"/>
    </row>
  </sheetData>
  <mergeCells count="171">
    <mergeCell ref="C55:D55"/>
    <mergeCell ref="C56:D56"/>
    <mergeCell ref="E56:F56"/>
    <mergeCell ref="C57:D57"/>
    <mergeCell ref="E57:F57"/>
    <mergeCell ref="H42:H43"/>
    <mergeCell ref="H57:I57"/>
    <mergeCell ref="H56:I56"/>
    <mergeCell ref="J56:L56"/>
    <mergeCell ref="J55:L55"/>
    <mergeCell ref="E55:I55"/>
    <mergeCell ref="J57:L57"/>
    <mergeCell ref="B42:B43"/>
    <mergeCell ref="C42:C43"/>
    <mergeCell ref="D42:D43"/>
    <mergeCell ref="E42:E43"/>
    <mergeCell ref="C49:D49"/>
    <mergeCell ref="F42:G43"/>
    <mergeCell ref="E49:I49"/>
    <mergeCell ref="J49:L49"/>
    <mergeCell ref="C50:D50"/>
    <mergeCell ref="E47:I47"/>
    <mergeCell ref="P48:T48"/>
    <mergeCell ref="J54:L54"/>
    <mergeCell ref="J53:L53"/>
    <mergeCell ref="J52:L52"/>
    <mergeCell ref="J50:L50"/>
    <mergeCell ref="H51:I51"/>
    <mergeCell ref="E52:I52"/>
    <mergeCell ref="H50:I50"/>
    <mergeCell ref="C51:D51"/>
    <mergeCell ref="J51:L51"/>
    <mergeCell ref="E50:F50"/>
    <mergeCell ref="C52:D52"/>
    <mergeCell ref="C53:D53"/>
    <mergeCell ref="E53:F53"/>
    <mergeCell ref="E51:F51"/>
    <mergeCell ref="H53:I53"/>
    <mergeCell ref="C54:D54"/>
    <mergeCell ref="E54:F54"/>
    <mergeCell ref="H54:I54"/>
    <mergeCell ref="C40:C41"/>
    <mergeCell ref="H46:L46"/>
    <mergeCell ref="E46:F46"/>
    <mergeCell ref="C36:C37"/>
    <mergeCell ref="F36:G37"/>
    <mergeCell ref="F40:G41"/>
    <mergeCell ref="D40:D41"/>
    <mergeCell ref="E40:E41"/>
    <mergeCell ref="C38:C39"/>
    <mergeCell ref="D38:D39"/>
    <mergeCell ref="J40:J41"/>
    <mergeCell ref="C45:D45"/>
    <mergeCell ref="L40:L41"/>
    <mergeCell ref="K40:K41"/>
    <mergeCell ref="J42:J43"/>
    <mergeCell ref="K42:K43"/>
    <mergeCell ref="E45:F45"/>
    <mergeCell ref="H45:L45"/>
    <mergeCell ref="I42:I43"/>
    <mergeCell ref="E38:E39"/>
    <mergeCell ref="D36:D37"/>
    <mergeCell ref="L38:L39"/>
    <mergeCell ref="I40:I41"/>
    <mergeCell ref="H40:H41"/>
    <mergeCell ref="F34:G35"/>
    <mergeCell ref="F38:G39"/>
    <mergeCell ref="C28:D28"/>
    <mergeCell ref="E36:E37"/>
    <mergeCell ref="H36:H37"/>
    <mergeCell ref="C30:D30"/>
    <mergeCell ref="E30:F30"/>
    <mergeCell ref="K38:K39"/>
    <mergeCell ref="I36:I37"/>
    <mergeCell ref="K36:K37"/>
    <mergeCell ref="J38:J39"/>
    <mergeCell ref="H38:H39"/>
    <mergeCell ref="I38:I39"/>
    <mergeCell ref="B32:L33"/>
    <mergeCell ref="K34:K35"/>
    <mergeCell ref="L36:L37"/>
    <mergeCell ref="J36:J37"/>
    <mergeCell ref="J34:J35"/>
    <mergeCell ref="L34:L35"/>
    <mergeCell ref="H34:H35"/>
    <mergeCell ref="I34:I35"/>
    <mergeCell ref="J30:L30"/>
    <mergeCell ref="H30:I30"/>
    <mergeCell ref="C29:D29"/>
    <mergeCell ref="C26:D26"/>
    <mergeCell ref="E26:F26"/>
    <mergeCell ref="H26:I26"/>
    <mergeCell ref="J24:L24"/>
    <mergeCell ref="J23:L23"/>
    <mergeCell ref="E22:I22"/>
    <mergeCell ref="J25:L25"/>
    <mergeCell ref="J26:L26"/>
    <mergeCell ref="J28:L28"/>
    <mergeCell ref="H24:I24"/>
    <mergeCell ref="J27:L27"/>
    <mergeCell ref="E24:F24"/>
    <mergeCell ref="H27:I27"/>
    <mergeCell ref="L13:L14"/>
    <mergeCell ref="K13:K14"/>
    <mergeCell ref="I15:I16"/>
    <mergeCell ref="C15:C16"/>
    <mergeCell ref="H15:H16"/>
    <mergeCell ref="F15:G16"/>
    <mergeCell ref="D15:D16"/>
    <mergeCell ref="K15:K16"/>
    <mergeCell ref="E29:F29"/>
    <mergeCell ref="H29:I29"/>
    <mergeCell ref="C27:D27"/>
    <mergeCell ref="E27:F27"/>
    <mergeCell ref="C25:D25"/>
    <mergeCell ref="E25:I25"/>
    <mergeCell ref="C24:D24"/>
    <mergeCell ref="E18:F18"/>
    <mergeCell ref="E19:F19"/>
    <mergeCell ref="H19:L19"/>
    <mergeCell ref="C22:D22"/>
    <mergeCell ref="C18:D18"/>
    <mergeCell ref="J22:L22"/>
    <mergeCell ref="H18:L18"/>
    <mergeCell ref="E20:I20"/>
    <mergeCell ref="J29:L29"/>
    <mergeCell ref="K11:K12"/>
    <mergeCell ref="E15:E16"/>
    <mergeCell ref="J15:J16"/>
    <mergeCell ref="J13:J14"/>
    <mergeCell ref="E13:E14"/>
    <mergeCell ref="I13:I14"/>
    <mergeCell ref="C23:D23"/>
    <mergeCell ref="E23:F23"/>
    <mergeCell ref="H23:I23"/>
    <mergeCell ref="F13:G14"/>
    <mergeCell ref="B2:L3"/>
    <mergeCell ref="B5:L6"/>
    <mergeCell ref="F7:G8"/>
    <mergeCell ref="H7:H8"/>
    <mergeCell ref="I7:I8"/>
    <mergeCell ref="L7:L8"/>
    <mergeCell ref="K7:K8"/>
    <mergeCell ref="D7:D8"/>
    <mergeCell ref="H11:H12"/>
    <mergeCell ref="J7:J8"/>
    <mergeCell ref="C7:C8"/>
    <mergeCell ref="E7:E8"/>
    <mergeCell ref="E11:E12"/>
    <mergeCell ref="E9:E10"/>
    <mergeCell ref="D11:D12"/>
    <mergeCell ref="F11:G12"/>
    <mergeCell ref="H9:H10"/>
    <mergeCell ref="J9:J10"/>
    <mergeCell ref="I9:I10"/>
    <mergeCell ref="K9:K10"/>
    <mergeCell ref="L9:L10"/>
    <mergeCell ref="I11:I12"/>
    <mergeCell ref="J11:J12"/>
    <mergeCell ref="L11:L12"/>
    <mergeCell ref="B15:B16"/>
    <mergeCell ref="B13:B14"/>
    <mergeCell ref="D13:D14"/>
    <mergeCell ref="C13:C14"/>
    <mergeCell ref="H13:H14"/>
    <mergeCell ref="B11:B12"/>
    <mergeCell ref="C9:C10"/>
    <mergeCell ref="D9:D10"/>
    <mergeCell ref="F9:G10"/>
    <mergeCell ref="B9:B10"/>
    <mergeCell ref="C11:C12"/>
  </mergeCells>
  <phoneticPr fontId="1"/>
  <pageMargins left="1.0900000000000001" right="0.14000000000000001" top="0.49" bottom="0.33" header="0.14000000000000001" footer="0.32"/>
  <pageSetup paperSize="9" scale="110" orientation="portrait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57"/>
  <sheetViews>
    <sheetView workbookViewId="0">
      <selection activeCell="H34" sqref="H34:I34"/>
    </sheetView>
  </sheetViews>
  <sheetFormatPr defaultRowHeight="13.5"/>
  <cols>
    <col min="1" max="1" width="1.5" customWidth="1"/>
    <col min="2" max="5" width="9.375" customWidth="1"/>
    <col min="6" max="7" width="4.625" customWidth="1"/>
    <col min="8" max="12" width="6.25" customWidth="1"/>
    <col min="13" max="13" width="1.5" customWidth="1"/>
  </cols>
  <sheetData>
    <row r="1" spans="2:12" ht="12.75" customHeight="1" thickBot="1"/>
    <row r="2" spans="2:12" ht="14.25" thickTop="1">
      <c r="B2" s="498" t="s">
        <v>51</v>
      </c>
      <c r="C2" s="499"/>
      <c r="D2" s="499"/>
      <c r="E2" s="499"/>
      <c r="F2" s="499"/>
      <c r="G2" s="499"/>
      <c r="H2" s="499"/>
      <c r="I2" s="499"/>
      <c r="J2" s="499"/>
      <c r="K2" s="499"/>
      <c r="L2" s="500"/>
    </row>
    <row r="3" spans="2:12" ht="14.25" thickBot="1">
      <c r="B3" s="501"/>
      <c r="C3" s="502"/>
      <c r="D3" s="502"/>
      <c r="E3" s="502"/>
      <c r="F3" s="502"/>
      <c r="G3" s="502"/>
      <c r="H3" s="502"/>
      <c r="I3" s="502"/>
      <c r="J3" s="502"/>
      <c r="K3" s="502"/>
      <c r="L3" s="503"/>
    </row>
    <row r="4" spans="2:12" ht="18.75" customHeight="1" thickTop="1"/>
    <row r="5" spans="2:12" ht="13.5" customHeight="1">
      <c r="B5" s="504" t="s">
        <v>244</v>
      </c>
      <c r="C5" s="504"/>
      <c r="D5" s="504"/>
      <c r="E5" s="504"/>
      <c r="F5" s="504"/>
      <c r="G5" s="504"/>
      <c r="H5" s="504"/>
      <c r="I5" s="504"/>
      <c r="J5" s="504"/>
      <c r="K5" s="504"/>
      <c r="L5" s="504"/>
    </row>
    <row r="6" spans="2:12" ht="15" customHeight="1" thickBot="1">
      <c r="B6" s="504"/>
      <c r="C6" s="504"/>
      <c r="D6" s="504"/>
      <c r="E6" s="504"/>
      <c r="F6" s="504"/>
      <c r="G6" s="504"/>
      <c r="H6" s="504"/>
      <c r="I6" s="504"/>
      <c r="J6" s="504"/>
      <c r="K6" s="504"/>
      <c r="L6" s="504"/>
    </row>
    <row r="7" spans="2:12" ht="12.75" customHeight="1">
      <c r="B7" s="38"/>
      <c r="C7" s="567" t="s">
        <v>91</v>
      </c>
      <c r="D7" s="584" t="s">
        <v>175</v>
      </c>
      <c r="E7" s="584" t="s">
        <v>176</v>
      </c>
      <c r="F7" s="589" t="s">
        <v>177</v>
      </c>
      <c r="G7" s="590"/>
      <c r="H7" s="509" t="s">
        <v>25</v>
      </c>
      <c r="I7" s="507" t="s">
        <v>26</v>
      </c>
      <c r="J7" s="507" t="s">
        <v>27</v>
      </c>
      <c r="K7" s="511" t="s">
        <v>28</v>
      </c>
      <c r="L7" s="517" t="s">
        <v>29</v>
      </c>
    </row>
    <row r="8" spans="2:12" ht="12.75" customHeight="1" thickBot="1">
      <c r="B8" s="39"/>
      <c r="C8" s="568"/>
      <c r="D8" s="585"/>
      <c r="E8" s="585"/>
      <c r="F8" s="591"/>
      <c r="G8" s="592"/>
      <c r="H8" s="510"/>
      <c r="I8" s="508"/>
      <c r="J8" s="508"/>
      <c r="K8" s="512"/>
      <c r="L8" s="518"/>
    </row>
    <row r="9" spans="2:12" ht="12.75" customHeight="1">
      <c r="B9" s="532" t="s">
        <v>91</v>
      </c>
      <c r="C9" s="565"/>
      <c r="D9" s="507"/>
      <c r="E9" s="507"/>
      <c r="F9" s="513"/>
      <c r="G9" s="514"/>
      <c r="H9" s="509"/>
      <c r="I9" s="507"/>
      <c r="J9" s="507"/>
      <c r="K9" s="511"/>
      <c r="L9" s="517"/>
    </row>
    <row r="10" spans="2:12" ht="12.75" customHeight="1">
      <c r="B10" s="533"/>
      <c r="C10" s="566"/>
      <c r="D10" s="547"/>
      <c r="E10" s="547"/>
      <c r="F10" s="544"/>
      <c r="G10" s="545"/>
      <c r="H10" s="550"/>
      <c r="I10" s="547"/>
      <c r="J10" s="547"/>
      <c r="K10" s="553"/>
      <c r="L10" s="525"/>
    </row>
    <row r="11" spans="2:12" ht="12.75" customHeight="1">
      <c r="B11" s="582" t="s">
        <v>92</v>
      </c>
      <c r="C11" s="571"/>
      <c r="D11" s="555"/>
      <c r="E11" s="546"/>
      <c r="F11" s="542"/>
      <c r="G11" s="543"/>
      <c r="H11" s="551"/>
      <c r="I11" s="546"/>
      <c r="J11" s="546"/>
      <c r="K11" s="554"/>
      <c r="L11" s="524"/>
    </row>
    <row r="12" spans="2:12" ht="12.75" customHeight="1">
      <c r="B12" s="583"/>
      <c r="C12" s="572"/>
      <c r="D12" s="556"/>
      <c r="E12" s="547"/>
      <c r="F12" s="544"/>
      <c r="G12" s="545"/>
      <c r="H12" s="550"/>
      <c r="I12" s="547"/>
      <c r="J12" s="547"/>
      <c r="K12" s="553"/>
      <c r="L12" s="525"/>
    </row>
    <row r="13" spans="2:12" ht="12.75" customHeight="1">
      <c r="B13" s="582" t="s">
        <v>93</v>
      </c>
      <c r="C13" s="571"/>
      <c r="D13" s="546"/>
      <c r="E13" s="555"/>
      <c r="F13" s="542"/>
      <c r="G13" s="543"/>
      <c r="H13" s="551"/>
      <c r="I13" s="546"/>
      <c r="J13" s="546"/>
      <c r="K13" s="554"/>
      <c r="L13" s="524"/>
    </row>
    <row r="14" spans="2:12" ht="12.75" customHeight="1">
      <c r="B14" s="583"/>
      <c r="C14" s="572"/>
      <c r="D14" s="547"/>
      <c r="E14" s="556"/>
      <c r="F14" s="544"/>
      <c r="G14" s="545"/>
      <c r="H14" s="550"/>
      <c r="I14" s="547"/>
      <c r="J14" s="547"/>
      <c r="K14" s="553"/>
      <c r="L14" s="525"/>
    </row>
    <row r="15" spans="2:12" ht="12.75" customHeight="1">
      <c r="B15" s="582" t="s">
        <v>94</v>
      </c>
      <c r="C15" s="571"/>
      <c r="D15" s="546"/>
      <c r="E15" s="546"/>
      <c r="F15" s="537"/>
      <c r="G15" s="538"/>
      <c r="H15" s="551"/>
      <c r="I15" s="546"/>
      <c r="J15" s="546"/>
      <c r="K15" s="554"/>
      <c r="L15" s="43"/>
    </row>
    <row r="16" spans="2:12" ht="12.75" customHeight="1" thickBot="1">
      <c r="B16" s="595"/>
      <c r="C16" s="568"/>
      <c r="D16" s="508"/>
      <c r="E16" s="508"/>
      <c r="F16" s="539"/>
      <c r="G16" s="540"/>
      <c r="H16" s="510"/>
      <c r="I16" s="508"/>
      <c r="J16" s="508"/>
      <c r="K16" s="512"/>
      <c r="L16" s="42"/>
    </row>
    <row r="17" spans="2:12" ht="3.75" customHeight="1"/>
    <row r="18" spans="2:12" ht="15" customHeight="1">
      <c r="B18" s="20"/>
      <c r="C18" s="522" t="s">
        <v>41</v>
      </c>
      <c r="D18" s="522"/>
      <c r="E18" s="552" t="s">
        <v>42</v>
      </c>
      <c r="F18" s="522"/>
      <c r="G18" s="26"/>
      <c r="H18" s="522" t="s">
        <v>95</v>
      </c>
      <c r="I18" s="522"/>
      <c r="J18" s="523"/>
      <c r="K18" s="523"/>
      <c r="L18" s="523"/>
    </row>
    <row r="19" spans="2:12" ht="15" customHeight="1">
      <c r="B19" s="20"/>
      <c r="C19" s="26"/>
      <c r="D19" s="26"/>
      <c r="E19" s="552" t="s">
        <v>43</v>
      </c>
      <c r="F19" s="522"/>
      <c r="G19" s="26"/>
      <c r="H19" s="522" t="s">
        <v>96</v>
      </c>
      <c r="I19" s="522"/>
      <c r="J19" s="523"/>
      <c r="K19" s="523"/>
      <c r="L19" s="523"/>
    </row>
    <row r="20" spans="2:12" ht="14.25" customHeight="1">
      <c r="B20" s="20"/>
      <c r="C20" s="26"/>
      <c r="D20" s="29"/>
      <c r="E20" s="536" t="s">
        <v>56</v>
      </c>
      <c r="F20" s="536"/>
      <c r="G20" s="536"/>
      <c r="H20" s="536"/>
      <c r="I20" s="536"/>
      <c r="J20" s="22"/>
      <c r="K20" s="22"/>
      <c r="L20" s="22"/>
    </row>
    <row r="21" spans="2:12" ht="3.75" customHeight="1"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</row>
    <row r="22" spans="2:12" ht="15" customHeight="1">
      <c r="B22" s="44" t="s">
        <v>40</v>
      </c>
      <c r="C22" s="497" t="s">
        <v>46</v>
      </c>
      <c r="D22" s="497"/>
      <c r="E22" s="497" t="s">
        <v>50</v>
      </c>
      <c r="F22" s="497"/>
      <c r="G22" s="497"/>
      <c r="H22" s="497"/>
      <c r="I22" s="497"/>
      <c r="J22" s="497" t="s">
        <v>45</v>
      </c>
      <c r="K22" s="497"/>
      <c r="L22" s="497"/>
    </row>
    <row r="23" spans="2:12" ht="15" customHeight="1">
      <c r="B23" s="45" t="s">
        <v>47</v>
      </c>
      <c r="C23" s="528" t="s">
        <v>146</v>
      </c>
      <c r="D23" s="519"/>
      <c r="E23" s="520" t="s">
        <v>91</v>
      </c>
      <c r="F23" s="588"/>
      <c r="G23" s="46" t="s">
        <v>158</v>
      </c>
      <c r="H23" s="588" t="s">
        <v>155</v>
      </c>
      <c r="I23" s="521"/>
      <c r="J23" s="519" t="s">
        <v>65</v>
      </c>
      <c r="K23" s="519"/>
      <c r="L23" s="519"/>
    </row>
    <row r="24" spans="2:12" ht="15" customHeight="1">
      <c r="B24" s="51" t="s">
        <v>48</v>
      </c>
      <c r="C24" s="495" t="s">
        <v>148</v>
      </c>
      <c r="D24" s="496"/>
      <c r="E24" s="558" t="s">
        <v>159</v>
      </c>
      <c r="F24" s="573"/>
      <c r="G24" s="52" t="s">
        <v>119</v>
      </c>
      <c r="H24" s="573" t="s">
        <v>160</v>
      </c>
      <c r="I24" s="557"/>
      <c r="J24" s="496" t="s">
        <v>66</v>
      </c>
      <c r="K24" s="496"/>
      <c r="L24" s="496"/>
    </row>
    <row r="25" spans="2:12" ht="5.25" customHeight="1">
      <c r="B25" s="56"/>
      <c r="C25" s="574"/>
      <c r="D25" s="575"/>
      <c r="E25" s="587"/>
      <c r="F25" s="575"/>
      <c r="G25" s="575"/>
      <c r="H25" s="575"/>
      <c r="I25" s="577"/>
      <c r="J25" s="575"/>
      <c r="K25" s="575"/>
      <c r="L25" s="577"/>
    </row>
    <row r="26" spans="2:12" ht="15.75" customHeight="1">
      <c r="B26" s="51" t="s">
        <v>49</v>
      </c>
      <c r="C26" s="495" t="s">
        <v>150</v>
      </c>
      <c r="D26" s="496"/>
      <c r="E26" s="558" t="s">
        <v>91</v>
      </c>
      <c r="F26" s="573"/>
      <c r="G26" s="52" t="s">
        <v>158</v>
      </c>
      <c r="H26" s="573" t="s">
        <v>156</v>
      </c>
      <c r="I26" s="557"/>
      <c r="J26" s="558" t="s">
        <v>67</v>
      </c>
      <c r="K26" s="573"/>
      <c r="L26" s="557"/>
    </row>
    <row r="27" spans="2:12" ht="15" customHeight="1">
      <c r="B27" s="51" t="s">
        <v>57</v>
      </c>
      <c r="C27" s="495" t="s">
        <v>151</v>
      </c>
      <c r="D27" s="496"/>
      <c r="E27" s="558" t="s">
        <v>161</v>
      </c>
      <c r="F27" s="573"/>
      <c r="G27" s="52" t="s">
        <v>119</v>
      </c>
      <c r="H27" s="573" t="s">
        <v>160</v>
      </c>
      <c r="I27" s="557"/>
      <c r="J27" s="496" t="s">
        <v>68</v>
      </c>
      <c r="K27" s="496"/>
      <c r="L27" s="496"/>
    </row>
    <row r="28" spans="2:12" ht="5.25" customHeight="1">
      <c r="B28" s="47"/>
      <c r="C28" s="580"/>
      <c r="D28" s="527"/>
      <c r="E28" s="529"/>
      <c r="F28" s="530"/>
      <c r="G28" s="573"/>
      <c r="H28" s="573"/>
      <c r="I28" s="557"/>
      <c r="J28" s="527"/>
      <c r="K28" s="527"/>
      <c r="L28" s="527"/>
    </row>
    <row r="29" spans="2:12" ht="15" customHeight="1">
      <c r="B29" s="51" t="s">
        <v>58</v>
      </c>
      <c r="C29" s="495" t="s">
        <v>153</v>
      </c>
      <c r="D29" s="496"/>
      <c r="E29" s="558" t="s">
        <v>91</v>
      </c>
      <c r="F29" s="573"/>
      <c r="G29" s="52" t="s">
        <v>158</v>
      </c>
      <c r="H29" s="573" t="s">
        <v>157</v>
      </c>
      <c r="I29" s="557"/>
      <c r="J29" s="496" t="s">
        <v>69</v>
      </c>
      <c r="K29" s="496"/>
      <c r="L29" s="496"/>
    </row>
    <row r="30" spans="2:12" ht="13.5" customHeight="1">
      <c r="B30" s="53" t="s">
        <v>59</v>
      </c>
      <c r="C30" s="569" t="s">
        <v>154</v>
      </c>
      <c r="D30" s="559"/>
      <c r="E30" s="563" t="s">
        <v>161</v>
      </c>
      <c r="F30" s="564"/>
      <c r="G30" s="54" t="s">
        <v>119</v>
      </c>
      <c r="H30" s="564" t="s">
        <v>159</v>
      </c>
      <c r="I30" s="570"/>
      <c r="J30" s="559" t="s">
        <v>70</v>
      </c>
      <c r="K30" s="559"/>
      <c r="L30" s="559"/>
    </row>
    <row r="31" spans="2:12" ht="15" customHeight="1">
      <c r="B31" s="19"/>
      <c r="C31" s="24"/>
      <c r="D31" s="19"/>
      <c r="E31" s="25"/>
      <c r="F31" s="25"/>
      <c r="G31" s="25"/>
      <c r="H31" s="25"/>
      <c r="I31" s="25"/>
      <c r="J31" s="19"/>
      <c r="K31" s="19"/>
      <c r="L31" s="19"/>
    </row>
    <row r="32" spans="2:12" ht="13.5" customHeight="1">
      <c r="B32" s="504" t="s">
        <v>245</v>
      </c>
      <c r="C32" s="504"/>
      <c r="D32" s="504"/>
      <c r="E32" s="504"/>
      <c r="F32" s="504"/>
      <c r="G32" s="504"/>
      <c r="H32" s="504"/>
      <c r="I32" s="504"/>
      <c r="J32" s="504"/>
      <c r="K32" s="504"/>
      <c r="L32" s="504"/>
    </row>
    <row r="33" spans="2:20" ht="15" customHeight="1" thickBot="1">
      <c r="B33" s="593"/>
      <c r="C33" s="593"/>
      <c r="D33" s="593"/>
      <c r="E33" s="593"/>
      <c r="F33" s="593"/>
      <c r="G33" s="593"/>
      <c r="H33" s="593"/>
      <c r="I33" s="593"/>
      <c r="J33" s="593"/>
      <c r="K33" s="593"/>
      <c r="L33" s="593"/>
    </row>
    <row r="34" spans="2:20" ht="12.75" customHeight="1">
      <c r="B34" s="38"/>
      <c r="C34" s="596" t="s">
        <v>99</v>
      </c>
      <c r="D34" s="507" t="s">
        <v>100</v>
      </c>
      <c r="E34" s="507" t="s">
        <v>101</v>
      </c>
      <c r="F34" s="513" t="s">
        <v>102</v>
      </c>
      <c r="G34" s="514"/>
      <c r="H34" s="509" t="s">
        <v>25</v>
      </c>
      <c r="I34" s="507" t="s">
        <v>26</v>
      </c>
      <c r="J34" s="507" t="s">
        <v>27</v>
      </c>
      <c r="K34" s="511" t="s">
        <v>28</v>
      </c>
      <c r="L34" s="517" t="s">
        <v>29</v>
      </c>
    </row>
    <row r="35" spans="2:20" ht="12.75" customHeight="1" thickBot="1">
      <c r="B35" s="39"/>
      <c r="C35" s="597"/>
      <c r="D35" s="508"/>
      <c r="E35" s="508"/>
      <c r="F35" s="515"/>
      <c r="G35" s="516"/>
      <c r="H35" s="510"/>
      <c r="I35" s="508"/>
      <c r="J35" s="508"/>
      <c r="K35" s="512"/>
      <c r="L35" s="518"/>
    </row>
    <row r="36" spans="2:20" ht="12.75" customHeight="1">
      <c r="B36" s="594" t="s">
        <v>99</v>
      </c>
      <c r="C36" s="565"/>
      <c r="D36" s="507"/>
      <c r="E36" s="507"/>
      <c r="F36" s="513"/>
      <c r="G36" s="514"/>
      <c r="H36" s="509"/>
      <c r="I36" s="507"/>
      <c r="J36" s="507"/>
      <c r="K36" s="511"/>
      <c r="L36" s="517"/>
    </row>
    <row r="37" spans="2:20" ht="12.75" customHeight="1">
      <c r="B37" s="583"/>
      <c r="C37" s="566"/>
      <c r="D37" s="547"/>
      <c r="E37" s="547"/>
      <c r="F37" s="544"/>
      <c r="G37" s="545"/>
      <c r="H37" s="550"/>
      <c r="I37" s="547"/>
      <c r="J37" s="547"/>
      <c r="K37" s="553"/>
      <c r="L37" s="525"/>
    </row>
    <row r="38" spans="2:20" ht="12.75" customHeight="1">
      <c r="B38" s="534" t="s">
        <v>100</v>
      </c>
      <c r="C38" s="571"/>
      <c r="D38" s="555"/>
      <c r="E38" s="546"/>
      <c r="F38" s="542"/>
      <c r="G38" s="543"/>
      <c r="H38" s="551"/>
      <c r="I38" s="546"/>
      <c r="J38" s="546"/>
      <c r="K38" s="554"/>
      <c r="L38" s="524"/>
    </row>
    <row r="39" spans="2:20" ht="12.75" customHeight="1">
      <c r="B39" s="533"/>
      <c r="C39" s="572"/>
      <c r="D39" s="556"/>
      <c r="E39" s="547"/>
      <c r="F39" s="544"/>
      <c r="G39" s="545"/>
      <c r="H39" s="550"/>
      <c r="I39" s="547"/>
      <c r="J39" s="547"/>
      <c r="K39" s="553"/>
      <c r="L39" s="525"/>
    </row>
    <row r="40" spans="2:20" ht="12.75" customHeight="1">
      <c r="B40" s="534" t="s">
        <v>101</v>
      </c>
      <c r="C40" s="571"/>
      <c r="D40" s="546"/>
      <c r="E40" s="555"/>
      <c r="F40" s="542"/>
      <c r="G40" s="543"/>
      <c r="H40" s="551"/>
      <c r="I40" s="546"/>
      <c r="J40" s="546"/>
      <c r="K40" s="554"/>
      <c r="L40" s="524"/>
    </row>
    <row r="41" spans="2:20" ht="12" customHeight="1">
      <c r="B41" s="533"/>
      <c r="C41" s="572"/>
      <c r="D41" s="547"/>
      <c r="E41" s="556"/>
      <c r="F41" s="544"/>
      <c r="G41" s="545"/>
      <c r="H41" s="550"/>
      <c r="I41" s="547"/>
      <c r="J41" s="547"/>
      <c r="K41" s="553"/>
      <c r="L41" s="525"/>
    </row>
    <row r="42" spans="2:20" ht="12.75" customHeight="1">
      <c r="B42" s="534" t="s">
        <v>102</v>
      </c>
      <c r="C42" s="571"/>
      <c r="D42" s="546"/>
      <c r="E42" s="546"/>
      <c r="F42" s="537"/>
      <c r="G42" s="538"/>
      <c r="H42" s="551"/>
      <c r="I42" s="546"/>
      <c r="J42" s="546"/>
      <c r="K42" s="554"/>
      <c r="L42" s="43"/>
    </row>
    <row r="43" spans="2:20" ht="12.75" customHeight="1" thickBot="1">
      <c r="B43" s="535"/>
      <c r="C43" s="568"/>
      <c r="D43" s="508"/>
      <c r="E43" s="508"/>
      <c r="F43" s="539"/>
      <c r="G43" s="540"/>
      <c r="H43" s="510"/>
      <c r="I43" s="508"/>
      <c r="J43" s="508"/>
      <c r="K43" s="512"/>
      <c r="L43" s="42"/>
    </row>
    <row r="44" spans="2:20" ht="3.75" customHeight="1"/>
    <row r="45" spans="2:20" ht="15.75" customHeight="1">
      <c r="B45" s="20"/>
      <c r="C45" s="522" t="s">
        <v>41</v>
      </c>
      <c r="D45" s="522"/>
      <c r="E45" s="552" t="s">
        <v>97</v>
      </c>
      <c r="F45" s="552"/>
      <c r="G45" s="26"/>
      <c r="H45" s="522" t="s">
        <v>103</v>
      </c>
      <c r="I45" s="522"/>
      <c r="J45" s="522"/>
      <c r="K45" s="522"/>
      <c r="L45" s="522"/>
    </row>
    <row r="46" spans="2:20" ht="15" customHeight="1">
      <c r="B46" s="20"/>
      <c r="C46" s="26"/>
      <c r="D46" s="26"/>
      <c r="E46" s="552" t="s">
        <v>98</v>
      </c>
      <c r="F46" s="552"/>
      <c r="G46" s="26"/>
      <c r="H46" s="522" t="s">
        <v>104</v>
      </c>
      <c r="I46" s="522"/>
      <c r="J46" s="522"/>
      <c r="K46" s="522"/>
      <c r="L46" s="522"/>
    </row>
    <row r="47" spans="2:20" ht="15" customHeight="1">
      <c r="B47" s="20"/>
      <c r="C47" s="26"/>
      <c r="D47" s="29"/>
      <c r="E47" s="536" t="s">
        <v>56</v>
      </c>
      <c r="F47" s="536"/>
      <c r="G47" s="536"/>
      <c r="H47" s="536"/>
      <c r="I47" s="536"/>
      <c r="J47" s="22"/>
      <c r="K47" s="22"/>
      <c r="L47" s="22"/>
    </row>
    <row r="48" spans="2:20" ht="3.75" customHeight="1"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P48" s="586"/>
      <c r="Q48" s="586"/>
      <c r="R48" s="586"/>
      <c r="S48" s="586"/>
      <c r="T48" s="586"/>
    </row>
    <row r="49" spans="2:12" ht="16.5" customHeight="1">
      <c r="B49" s="44" t="s">
        <v>40</v>
      </c>
      <c r="C49" s="602" t="s">
        <v>46</v>
      </c>
      <c r="D49" s="603"/>
      <c r="E49" s="602" t="s">
        <v>50</v>
      </c>
      <c r="F49" s="604"/>
      <c r="G49" s="604"/>
      <c r="H49" s="604"/>
      <c r="I49" s="603"/>
      <c r="J49" s="602" t="s">
        <v>45</v>
      </c>
      <c r="K49" s="604"/>
      <c r="L49" s="603"/>
    </row>
    <row r="50" spans="2:12" ht="15" customHeight="1">
      <c r="B50" s="45" t="s">
        <v>47</v>
      </c>
      <c r="C50" s="608" t="s">
        <v>162</v>
      </c>
      <c r="D50" s="609"/>
      <c r="E50" s="520" t="s">
        <v>163</v>
      </c>
      <c r="F50" s="588"/>
      <c r="G50" s="46" t="s">
        <v>119</v>
      </c>
      <c r="H50" s="588" t="s">
        <v>100</v>
      </c>
      <c r="I50" s="521"/>
      <c r="J50" s="520" t="s">
        <v>65</v>
      </c>
      <c r="K50" s="588"/>
      <c r="L50" s="521"/>
    </row>
    <row r="51" spans="2:12" ht="15" customHeight="1">
      <c r="B51" s="51" t="s">
        <v>48</v>
      </c>
      <c r="C51" s="600" t="s">
        <v>164</v>
      </c>
      <c r="D51" s="601"/>
      <c r="E51" s="558" t="s">
        <v>105</v>
      </c>
      <c r="F51" s="573"/>
      <c r="G51" s="52" t="s">
        <v>126</v>
      </c>
      <c r="H51" s="573" t="s">
        <v>102</v>
      </c>
      <c r="I51" s="557"/>
      <c r="J51" s="558" t="s">
        <v>66</v>
      </c>
      <c r="K51" s="573"/>
      <c r="L51" s="557"/>
    </row>
    <row r="52" spans="2:12" ht="5.25" customHeight="1">
      <c r="B52" s="56"/>
      <c r="C52" s="574"/>
      <c r="D52" s="607"/>
      <c r="E52" s="587"/>
      <c r="F52" s="575"/>
      <c r="G52" s="575"/>
      <c r="H52" s="575"/>
      <c r="I52" s="577"/>
      <c r="J52" s="587"/>
      <c r="K52" s="575"/>
      <c r="L52" s="577"/>
    </row>
    <row r="53" spans="2:12" ht="15" customHeight="1">
      <c r="B53" s="51" t="s">
        <v>49</v>
      </c>
      <c r="C53" s="600" t="s">
        <v>165</v>
      </c>
      <c r="D53" s="601"/>
      <c r="E53" s="558" t="s">
        <v>163</v>
      </c>
      <c r="F53" s="573"/>
      <c r="G53" s="52" t="s">
        <v>119</v>
      </c>
      <c r="H53" s="573" t="s">
        <v>106</v>
      </c>
      <c r="I53" s="557"/>
      <c r="J53" s="558" t="s">
        <v>67</v>
      </c>
      <c r="K53" s="573"/>
      <c r="L53" s="557"/>
    </row>
    <row r="54" spans="2:12" ht="15" customHeight="1">
      <c r="B54" s="51" t="s">
        <v>57</v>
      </c>
      <c r="C54" s="600" t="s">
        <v>166</v>
      </c>
      <c r="D54" s="601"/>
      <c r="E54" s="558" t="s">
        <v>100</v>
      </c>
      <c r="F54" s="573"/>
      <c r="G54" s="52" t="s">
        <v>158</v>
      </c>
      <c r="H54" s="573" t="s">
        <v>102</v>
      </c>
      <c r="I54" s="557"/>
      <c r="J54" s="558" t="s">
        <v>68</v>
      </c>
      <c r="K54" s="573"/>
      <c r="L54" s="557"/>
    </row>
    <row r="55" spans="2:12" ht="5.25" customHeight="1">
      <c r="B55" s="47"/>
      <c r="C55" s="605"/>
      <c r="D55" s="606"/>
      <c r="E55" s="529"/>
      <c r="F55" s="530"/>
      <c r="G55" s="530"/>
      <c r="H55" s="530"/>
      <c r="I55" s="531"/>
      <c r="J55" s="529"/>
      <c r="K55" s="530"/>
      <c r="L55" s="531"/>
    </row>
    <row r="56" spans="2:12" ht="15" customHeight="1">
      <c r="B56" s="51" t="s">
        <v>58</v>
      </c>
      <c r="C56" s="600" t="s">
        <v>167</v>
      </c>
      <c r="D56" s="601"/>
      <c r="E56" s="558" t="s">
        <v>163</v>
      </c>
      <c r="F56" s="573"/>
      <c r="G56" s="52" t="s">
        <v>119</v>
      </c>
      <c r="H56" s="573" t="s">
        <v>102</v>
      </c>
      <c r="I56" s="557"/>
      <c r="J56" s="558" t="s">
        <v>69</v>
      </c>
      <c r="K56" s="573"/>
      <c r="L56" s="557"/>
    </row>
    <row r="57" spans="2:12" ht="15" customHeight="1">
      <c r="B57" s="53" t="s">
        <v>59</v>
      </c>
      <c r="C57" s="598" t="s">
        <v>168</v>
      </c>
      <c r="D57" s="599"/>
      <c r="E57" s="563" t="s">
        <v>100</v>
      </c>
      <c r="F57" s="564"/>
      <c r="G57" s="54" t="s">
        <v>158</v>
      </c>
      <c r="H57" s="564" t="s">
        <v>105</v>
      </c>
      <c r="I57" s="570"/>
      <c r="J57" s="563" t="s">
        <v>70</v>
      </c>
      <c r="K57" s="564"/>
      <c r="L57" s="570"/>
    </row>
  </sheetData>
  <mergeCells count="178">
    <mergeCell ref="C57:D57"/>
    <mergeCell ref="C56:D56"/>
    <mergeCell ref="E57:F57"/>
    <mergeCell ref="E56:F56"/>
    <mergeCell ref="C49:D49"/>
    <mergeCell ref="J49:L49"/>
    <mergeCell ref="E49:I49"/>
    <mergeCell ref="C45:D45"/>
    <mergeCell ref="E45:F45"/>
    <mergeCell ref="E46:F46"/>
    <mergeCell ref="C55:D55"/>
    <mergeCell ref="E54:F54"/>
    <mergeCell ref="E55:I55"/>
    <mergeCell ref="C52:D52"/>
    <mergeCell ref="C54:D54"/>
    <mergeCell ref="H54:I54"/>
    <mergeCell ref="H53:I53"/>
    <mergeCell ref="C53:D53"/>
    <mergeCell ref="E50:F50"/>
    <mergeCell ref="C51:D51"/>
    <mergeCell ref="C50:D50"/>
    <mergeCell ref="H50:I50"/>
    <mergeCell ref="J52:L52"/>
    <mergeCell ref="J53:L53"/>
    <mergeCell ref="E18:F18"/>
    <mergeCell ref="J38:J39"/>
    <mergeCell ref="F38:G39"/>
    <mergeCell ref="H38:H39"/>
    <mergeCell ref="E38:E39"/>
    <mergeCell ref="I38:I39"/>
    <mergeCell ref="J55:L55"/>
    <mergeCell ref="H56:I56"/>
    <mergeCell ref="J56:L56"/>
    <mergeCell ref="H51:I51"/>
    <mergeCell ref="K40:K41"/>
    <mergeCell ref="H40:H41"/>
    <mergeCell ref="H45:L45"/>
    <mergeCell ref="H46:L46"/>
    <mergeCell ref="E42:E43"/>
    <mergeCell ref="H42:H43"/>
    <mergeCell ref="F42:G43"/>
    <mergeCell ref="E52:I52"/>
    <mergeCell ref="I40:I41"/>
    <mergeCell ref="L40:L41"/>
    <mergeCell ref="F40:G41"/>
    <mergeCell ref="K36:K37"/>
    <mergeCell ref="K38:K39"/>
    <mergeCell ref="I42:I43"/>
    <mergeCell ref="J57:L57"/>
    <mergeCell ref="J54:L54"/>
    <mergeCell ref="E53:F53"/>
    <mergeCell ref="J50:L50"/>
    <mergeCell ref="E51:F51"/>
    <mergeCell ref="J51:L51"/>
    <mergeCell ref="H57:I57"/>
    <mergeCell ref="C24:D24"/>
    <mergeCell ref="C27:D27"/>
    <mergeCell ref="C34:C35"/>
    <mergeCell ref="C25:D25"/>
    <mergeCell ref="C29:D29"/>
    <mergeCell ref="H30:I30"/>
    <mergeCell ref="H24:I24"/>
    <mergeCell ref="E36:E37"/>
    <mergeCell ref="E47:I47"/>
    <mergeCell ref="J30:L30"/>
    <mergeCell ref="K34:K35"/>
    <mergeCell ref="L34:L35"/>
    <mergeCell ref="F36:G37"/>
    <mergeCell ref="F34:G35"/>
    <mergeCell ref="H34:H35"/>
    <mergeCell ref="L38:L39"/>
    <mergeCell ref="J42:J43"/>
    <mergeCell ref="C11:C12"/>
    <mergeCell ref="B9:B10"/>
    <mergeCell ref="C15:C16"/>
    <mergeCell ref="C38:C39"/>
    <mergeCell ref="D13:D14"/>
    <mergeCell ref="C26:D26"/>
    <mergeCell ref="C28:D28"/>
    <mergeCell ref="B13:B14"/>
    <mergeCell ref="B15:B16"/>
    <mergeCell ref="D15:D16"/>
    <mergeCell ref="C18:D18"/>
    <mergeCell ref="C23:D23"/>
    <mergeCell ref="C22:D22"/>
    <mergeCell ref="D34:D35"/>
    <mergeCell ref="C30:D30"/>
    <mergeCell ref="D11:D12"/>
    <mergeCell ref="E19:F19"/>
    <mergeCell ref="E20:I20"/>
    <mergeCell ref="J27:L27"/>
    <mergeCell ref="B42:B43"/>
    <mergeCell ref="B36:B37"/>
    <mergeCell ref="C42:C43"/>
    <mergeCell ref="D40:D41"/>
    <mergeCell ref="D42:D43"/>
    <mergeCell ref="D38:D39"/>
    <mergeCell ref="D36:D37"/>
    <mergeCell ref="C36:C37"/>
    <mergeCell ref="B40:B41"/>
    <mergeCell ref="C40:C41"/>
    <mergeCell ref="B38:B39"/>
    <mergeCell ref="E24:F24"/>
    <mergeCell ref="J24:L24"/>
    <mergeCell ref="H26:I26"/>
    <mergeCell ref="E27:F27"/>
    <mergeCell ref="E26:F26"/>
    <mergeCell ref="H27:I27"/>
    <mergeCell ref="J28:L28"/>
    <mergeCell ref="J22:L22"/>
    <mergeCell ref="E23:F23"/>
    <mergeCell ref="H23:I23"/>
    <mergeCell ref="J40:J41"/>
    <mergeCell ref="K42:K43"/>
    <mergeCell ref="H18:L18"/>
    <mergeCell ref="P48:T48"/>
    <mergeCell ref="J36:J37"/>
    <mergeCell ref="J23:L23"/>
    <mergeCell ref="H19:L19"/>
    <mergeCell ref="E22:I22"/>
    <mergeCell ref="E40:E41"/>
    <mergeCell ref="B32:L33"/>
    <mergeCell ref="I36:I37"/>
    <mergeCell ref="H36:H37"/>
    <mergeCell ref="L36:L37"/>
    <mergeCell ref="E34:E35"/>
    <mergeCell ref="I34:I35"/>
    <mergeCell ref="J34:J35"/>
    <mergeCell ref="E30:F30"/>
    <mergeCell ref="J26:L26"/>
    <mergeCell ref="J29:L29"/>
    <mergeCell ref="J25:L25"/>
    <mergeCell ref="E25:I25"/>
    <mergeCell ref="H29:I29"/>
    <mergeCell ref="E29:F29"/>
    <mergeCell ref="E28:I28"/>
    <mergeCell ref="F15:G16"/>
    <mergeCell ref="I15:I16"/>
    <mergeCell ref="H15:H16"/>
    <mergeCell ref="H13:H14"/>
    <mergeCell ref="H7:H8"/>
    <mergeCell ref="I7:I8"/>
    <mergeCell ref="K13:K14"/>
    <mergeCell ref="E13:E14"/>
    <mergeCell ref="F13:G14"/>
    <mergeCell ref="K15:K16"/>
    <mergeCell ref="J15:J16"/>
    <mergeCell ref="E15:E16"/>
    <mergeCell ref="K11:K12"/>
    <mergeCell ref="I13:I14"/>
    <mergeCell ref="F11:G12"/>
    <mergeCell ref="H11:H12"/>
    <mergeCell ref="F7:G8"/>
    <mergeCell ref="E11:E12"/>
    <mergeCell ref="L11:L12"/>
    <mergeCell ref="I11:I12"/>
    <mergeCell ref="J11:J12"/>
    <mergeCell ref="J13:J14"/>
    <mergeCell ref="K7:K8"/>
    <mergeCell ref="L13:L14"/>
    <mergeCell ref="B2:L3"/>
    <mergeCell ref="B5:L6"/>
    <mergeCell ref="L7:L8"/>
    <mergeCell ref="L9:L10"/>
    <mergeCell ref="E9:E10"/>
    <mergeCell ref="D9:D10"/>
    <mergeCell ref="K9:K10"/>
    <mergeCell ref="H9:H10"/>
    <mergeCell ref="C7:C8"/>
    <mergeCell ref="D7:D8"/>
    <mergeCell ref="E7:E8"/>
    <mergeCell ref="J7:J8"/>
    <mergeCell ref="F9:G10"/>
    <mergeCell ref="J9:J10"/>
    <mergeCell ref="I9:I10"/>
    <mergeCell ref="C9:C10"/>
    <mergeCell ref="B11:B12"/>
    <mergeCell ref="C13:C14"/>
  </mergeCells>
  <phoneticPr fontId="1"/>
  <pageMargins left="0.27" right="0.17" top="0.46" bottom="0.14000000000000001" header="0.48" footer="0.15"/>
  <pageSetup paperSize="9" scale="110" orientation="portrait" horizont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52"/>
  <sheetViews>
    <sheetView workbookViewId="0">
      <selection activeCell="H34" sqref="H34:I34"/>
    </sheetView>
  </sheetViews>
  <sheetFormatPr defaultRowHeight="13.5"/>
  <cols>
    <col min="1" max="1" width="1.5" customWidth="1"/>
    <col min="2" max="5" width="9.375" customWidth="1"/>
    <col min="6" max="7" width="4.625" customWidth="1"/>
    <col min="8" max="12" width="6.25" customWidth="1"/>
    <col min="13" max="13" width="1.5" customWidth="1"/>
  </cols>
  <sheetData>
    <row r="1" spans="2:12" ht="12.75" customHeight="1" thickBot="1"/>
    <row r="2" spans="2:12" ht="14.25" thickTop="1">
      <c r="B2" s="498" t="s">
        <v>51</v>
      </c>
      <c r="C2" s="499"/>
      <c r="D2" s="499"/>
      <c r="E2" s="499"/>
      <c r="F2" s="499"/>
      <c r="G2" s="499"/>
      <c r="H2" s="499"/>
      <c r="I2" s="499"/>
      <c r="J2" s="499"/>
      <c r="K2" s="499"/>
      <c r="L2" s="500"/>
    </row>
    <row r="3" spans="2:12" ht="14.25" thickBot="1">
      <c r="B3" s="501"/>
      <c r="C3" s="502"/>
      <c r="D3" s="502"/>
      <c r="E3" s="502"/>
      <c r="F3" s="502"/>
      <c r="G3" s="502"/>
      <c r="H3" s="502"/>
      <c r="I3" s="502"/>
      <c r="J3" s="502"/>
      <c r="K3" s="502"/>
      <c r="L3" s="503"/>
    </row>
    <row r="4" spans="2:12" ht="18.75" customHeight="1" thickTop="1"/>
    <row r="5" spans="2:12" ht="13.5" customHeight="1">
      <c r="B5" s="504" t="s">
        <v>246</v>
      </c>
      <c r="C5" s="504"/>
      <c r="D5" s="504"/>
      <c r="E5" s="504"/>
      <c r="F5" s="504"/>
      <c r="G5" s="504"/>
      <c r="H5" s="504"/>
      <c r="I5" s="504"/>
      <c r="J5" s="504"/>
      <c r="K5" s="504"/>
      <c r="L5" s="504"/>
    </row>
    <row r="6" spans="2:12" ht="15" customHeight="1" thickBot="1">
      <c r="B6" s="593"/>
      <c r="C6" s="593"/>
      <c r="D6" s="593"/>
      <c r="E6" s="593"/>
      <c r="F6" s="593"/>
      <c r="G6" s="593"/>
      <c r="H6" s="593"/>
      <c r="I6" s="593"/>
      <c r="J6" s="593"/>
      <c r="K6" s="593"/>
      <c r="L6" s="593"/>
    </row>
    <row r="7" spans="2:12" ht="12.75" customHeight="1">
      <c r="B7" s="38"/>
      <c r="C7" s="612" t="s">
        <v>107</v>
      </c>
      <c r="D7" s="507" t="s">
        <v>169</v>
      </c>
      <c r="E7" s="507" t="s">
        <v>108</v>
      </c>
      <c r="F7" s="513" t="s">
        <v>109</v>
      </c>
      <c r="G7" s="514"/>
      <c r="H7" s="509" t="s">
        <v>25</v>
      </c>
      <c r="I7" s="507" t="s">
        <v>26</v>
      </c>
      <c r="J7" s="507" t="s">
        <v>27</v>
      </c>
      <c r="K7" s="511" t="s">
        <v>28</v>
      </c>
      <c r="L7" s="517" t="s">
        <v>29</v>
      </c>
    </row>
    <row r="8" spans="2:12" ht="12.75" customHeight="1" thickBot="1">
      <c r="B8" s="39"/>
      <c r="C8" s="613"/>
      <c r="D8" s="508"/>
      <c r="E8" s="508"/>
      <c r="F8" s="515"/>
      <c r="G8" s="516"/>
      <c r="H8" s="510"/>
      <c r="I8" s="508"/>
      <c r="J8" s="508"/>
      <c r="K8" s="512"/>
      <c r="L8" s="518"/>
    </row>
    <row r="9" spans="2:12" ht="12.75" customHeight="1">
      <c r="B9" s="610" t="s">
        <v>107</v>
      </c>
      <c r="C9" s="565"/>
      <c r="D9" s="507"/>
      <c r="E9" s="507"/>
      <c r="F9" s="513"/>
      <c r="G9" s="514"/>
      <c r="H9" s="509"/>
      <c r="I9" s="507"/>
      <c r="J9" s="507"/>
      <c r="K9" s="511"/>
      <c r="L9" s="517"/>
    </row>
    <row r="10" spans="2:12" ht="12.75" customHeight="1">
      <c r="B10" s="611"/>
      <c r="C10" s="566"/>
      <c r="D10" s="547"/>
      <c r="E10" s="547"/>
      <c r="F10" s="544"/>
      <c r="G10" s="545"/>
      <c r="H10" s="550"/>
      <c r="I10" s="547"/>
      <c r="J10" s="547"/>
      <c r="K10" s="553"/>
      <c r="L10" s="525"/>
    </row>
    <row r="11" spans="2:12" ht="12.75" customHeight="1">
      <c r="B11" s="534" t="s">
        <v>169</v>
      </c>
      <c r="C11" s="571"/>
      <c r="D11" s="555"/>
      <c r="E11" s="546"/>
      <c r="F11" s="542"/>
      <c r="G11" s="543"/>
      <c r="H11" s="551"/>
      <c r="I11" s="546"/>
      <c r="J11" s="546"/>
      <c r="K11" s="554"/>
      <c r="L11" s="524"/>
    </row>
    <row r="12" spans="2:12" ht="12.75" customHeight="1">
      <c r="B12" s="533"/>
      <c r="C12" s="572"/>
      <c r="D12" s="556"/>
      <c r="E12" s="547"/>
      <c r="F12" s="544"/>
      <c r="G12" s="545"/>
      <c r="H12" s="550"/>
      <c r="I12" s="547"/>
      <c r="J12" s="547"/>
      <c r="K12" s="553"/>
      <c r="L12" s="525"/>
    </row>
    <row r="13" spans="2:12" ht="12.75" customHeight="1">
      <c r="B13" s="534" t="s">
        <v>108</v>
      </c>
      <c r="C13" s="571"/>
      <c r="D13" s="546"/>
      <c r="E13" s="555"/>
      <c r="F13" s="542"/>
      <c r="G13" s="543"/>
      <c r="H13" s="551"/>
      <c r="I13" s="546"/>
      <c r="J13" s="546"/>
      <c r="K13" s="554"/>
      <c r="L13" s="524"/>
    </row>
    <row r="14" spans="2:12" ht="12.75" customHeight="1">
      <c r="B14" s="533"/>
      <c r="C14" s="572"/>
      <c r="D14" s="547"/>
      <c r="E14" s="556"/>
      <c r="F14" s="544"/>
      <c r="G14" s="545"/>
      <c r="H14" s="550"/>
      <c r="I14" s="547"/>
      <c r="J14" s="547"/>
      <c r="K14" s="553"/>
      <c r="L14" s="525"/>
    </row>
    <row r="15" spans="2:12" ht="12.75" customHeight="1">
      <c r="B15" s="534" t="s">
        <v>109</v>
      </c>
      <c r="C15" s="571"/>
      <c r="D15" s="546"/>
      <c r="E15" s="546"/>
      <c r="F15" s="537"/>
      <c r="G15" s="538"/>
      <c r="H15" s="551"/>
      <c r="I15" s="546"/>
      <c r="J15" s="546"/>
      <c r="K15" s="554"/>
      <c r="L15" s="43"/>
    </row>
    <row r="16" spans="2:12" ht="12.75" customHeight="1" thickBot="1">
      <c r="B16" s="535"/>
      <c r="C16" s="568"/>
      <c r="D16" s="508"/>
      <c r="E16" s="508"/>
      <c r="F16" s="539"/>
      <c r="G16" s="540"/>
      <c r="H16" s="510"/>
      <c r="I16" s="508"/>
      <c r="J16" s="508"/>
      <c r="K16" s="512"/>
      <c r="L16" s="42"/>
    </row>
    <row r="17" spans="2:12" ht="3.75" customHeight="1"/>
    <row r="18" spans="2:12" ht="15" customHeight="1">
      <c r="B18" s="20"/>
      <c r="C18" s="522" t="s">
        <v>41</v>
      </c>
      <c r="D18" s="522"/>
      <c r="E18" s="552" t="s">
        <v>42</v>
      </c>
      <c r="F18" s="552"/>
      <c r="G18" s="26"/>
      <c r="H18" s="614" t="s">
        <v>170</v>
      </c>
      <c r="I18" s="614"/>
      <c r="J18" s="614"/>
      <c r="K18" s="614"/>
      <c r="L18" s="614"/>
    </row>
    <row r="19" spans="2:12" ht="15" customHeight="1">
      <c r="B19" s="20"/>
      <c r="C19" s="26"/>
      <c r="D19" s="26"/>
      <c r="E19" s="552" t="s">
        <v>43</v>
      </c>
      <c r="F19" s="552"/>
      <c r="G19" s="26"/>
      <c r="H19" s="522" t="s">
        <v>110</v>
      </c>
      <c r="I19" s="522"/>
      <c r="J19" s="522"/>
      <c r="K19" s="522"/>
      <c r="L19" s="522"/>
    </row>
    <row r="20" spans="2:12" ht="14.25" customHeight="1">
      <c r="B20" s="20"/>
      <c r="C20" s="26"/>
      <c r="D20" s="29"/>
      <c r="E20" s="536" t="s">
        <v>56</v>
      </c>
      <c r="F20" s="536"/>
      <c r="G20" s="536"/>
      <c r="H20" s="536"/>
      <c r="I20" s="536"/>
      <c r="J20" s="22"/>
      <c r="K20" s="22"/>
      <c r="L20" s="22"/>
    </row>
    <row r="21" spans="2:12" ht="3.75" customHeight="1"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</row>
    <row r="22" spans="2:12" ht="15" customHeight="1">
      <c r="B22" s="44" t="s">
        <v>40</v>
      </c>
      <c r="C22" s="602" t="s">
        <v>46</v>
      </c>
      <c r="D22" s="603"/>
      <c r="E22" s="602" t="s">
        <v>50</v>
      </c>
      <c r="F22" s="604"/>
      <c r="G22" s="604"/>
      <c r="H22" s="604"/>
      <c r="I22" s="603"/>
      <c r="J22" s="602" t="s">
        <v>45</v>
      </c>
      <c r="K22" s="604"/>
      <c r="L22" s="603"/>
    </row>
    <row r="23" spans="2:12" ht="15" customHeight="1">
      <c r="B23" s="45" t="s">
        <v>47</v>
      </c>
      <c r="C23" s="608" t="s">
        <v>146</v>
      </c>
      <c r="D23" s="609"/>
      <c r="E23" s="520" t="s">
        <v>107</v>
      </c>
      <c r="F23" s="588"/>
      <c r="G23" s="46" t="s">
        <v>149</v>
      </c>
      <c r="H23" s="588" t="s">
        <v>171</v>
      </c>
      <c r="I23" s="521"/>
      <c r="J23" s="520" t="s">
        <v>65</v>
      </c>
      <c r="K23" s="588"/>
      <c r="L23" s="521"/>
    </row>
    <row r="24" spans="2:12" ht="15" customHeight="1">
      <c r="B24" s="51" t="s">
        <v>48</v>
      </c>
      <c r="C24" s="600" t="s">
        <v>148</v>
      </c>
      <c r="D24" s="601"/>
      <c r="E24" s="558" t="s">
        <v>108</v>
      </c>
      <c r="F24" s="573"/>
      <c r="G24" s="52" t="s">
        <v>172</v>
      </c>
      <c r="H24" s="573" t="s">
        <v>109</v>
      </c>
      <c r="I24" s="557"/>
      <c r="J24" s="558" t="s">
        <v>66</v>
      </c>
      <c r="K24" s="573"/>
      <c r="L24" s="557"/>
    </row>
    <row r="25" spans="2:12" ht="5.25" customHeight="1">
      <c r="B25" s="56"/>
      <c r="C25" s="574"/>
      <c r="D25" s="607"/>
      <c r="E25" s="587"/>
      <c r="F25" s="575"/>
      <c r="G25" s="575"/>
      <c r="H25" s="575"/>
      <c r="I25" s="577"/>
      <c r="J25" s="587"/>
      <c r="K25" s="575"/>
      <c r="L25" s="577"/>
    </row>
    <row r="26" spans="2:12" ht="15.75" customHeight="1">
      <c r="B26" s="51" t="s">
        <v>49</v>
      </c>
      <c r="C26" s="600" t="s">
        <v>150</v>
      </c>
      <c r="D26" s="601"/>
      <c r="E26" s="558" t="s">
        <v>107</v>
      </c>
      <c r="F26" s="573"/>
      <c r="G26" s="52" t="s">
        <v>149</v>
      </c>
      <c r="H26" s="573" t="s">
        <v>108</v>
      </c>
      <c r="I26" s="557"/>
      <c r="J26" s="558" t="s">
        <v>67</v>
      </c>
      <c r="K26" s="573"/>
      <c r="L26" s="557"/>
    </row>
    <row r="27" spans="2:12" ht="15" customHeight="1">
      <c r="B27" s="51" t="s">
        <v>57</v>
      </c>
      <c r="C27" s="600" t="s">
        <v>151</v>
      </c>
      <c r="D27" s="601"/>
      <c r="E27" s="558" t="s">
        <v>173</v>
      </c>
      <c r="F27" s="573"/>
      <c r="G27" s="52" t="s">
        <v>119</v>
      </c>
      <c r="H27" s="573" t="s">
        <v>109</v>
      </c>
      <c r="I27" s="557"/>
      <c r="J27" s="558" t="s">
        <v>68</v>
      </c>
      <c r="K27" s="573"/>
      <c r="L27" s="557"/>
    </row>
    <row r="28" spans="2:12" ht="5.25" customHeight="1">
      <c r="B28" s="47"/>
      <c r="C28" s="605"/>
      <c r="D28" s="606"/>
      <c r="E28" s="529"/>
      <c r="F28" s="530"/>
      <c r="G28" s="530"/>
      <c r="H28" s="530"/>
      <c r="I28" s="531"/>
      <c r="J28" s="529"/>
      <c r="K28" s="530"/>
      <c r="L28" s="531"/>
    </row>
    <row r="29" spans="2:12" ht="15" customHeight="1">
      <c r="B29" s="51" t="s">
        <v>58</v>
      </c>
      <c r="C29" s="600" t="s">
        <v>153</v>
      </c>
      <c r="D29" s="601"/>
      <c r="E29" s="558" t="s">
        <v>107</v>
      </c>
      <c r="F29" s="573"/>
      <c r="G29" s="52" t="s">
        <v>149</v>
      </c>
      <c r="H29" s="573" t="s">
        <v>109</v>
      </c>
      <c r="I29" s="557"/>
      <c r="J29" s="558" t="s">
        <v>69</v>
      </c>
      <c r="K29" s="573"/>
      <c r="L29" s="557"/>
    </row>
    <row r="30" spans="2:12" ht="13.5" customHeight="1">
      <c r="B30" s="53" t="s">
        <v>59</v>
      </c>
      <c r="C30" s="598" t="s">
        <v>154</v>
      </c>
      <c r="D30" s="599"/>
      <c r="E30" s="563" t="s">
        <v>173</v>
      </c>
      <c r="F30" s="564"/>
      <c r="G30" s="54" t="s">
        <v>119</v>
      </c>
      <c r="H30" s="564" t="s">
        <v>108</v>
      </c>
      <c r="I30" s="570"/>
      <c r="J30" s="563" t="s">
        <v>70</v>
      </c>
      <c r="K30" s="564"/>
      <c r="L30" s="570"/>
    </row>
    <row r="31" spans="2:12" ht="15" customHeight="1">
      <c r="B31" s="19"/>
      <c r="C31" s="24"/>
      <c r="D31" s="19"/>
      <c r="E31" s="25"/>
      <c r="F31" s="25"/>
      <c r="G31" s="25"/>
      <c r="H31" s="25"/>
      <c r="I31" s="25"/>
      <c r="J31" s="19"/>
      <c r="K31" s="19"/>
      <c r="L31" s="19"/>
    </row>
    <row r="32" spans="2:12" ht="13.5" customHeight="1">
      <c r="B32" s="504" t="s">
        <v>247</v>
      </c>
      <c r="C32" s="504"/>
      <c r="D32" s="504"/>
      <c r="E32" s="504"/>
      <c r="F32" s="504"/>
      <c r="G32" s="504"/>
      <c r="H32" s="504"/>
      <c r="I32" s="504"/>
      <c r="J32" s="504"/>
      <c r="K32" s="504"/>
      <c r="L32" s="504"/>
    </row>
    <row r="33" spans="2:19" ht="15" customHeight="1" thickBot="1">
      <c r="B33" s="504"/>
      <c r="C33" s="504"/>
      <c r="D33" s="504"/>
      <c r="E33" s="504"/>
      <c r="F33" s="504"/>
      <c r="G33" s="504"/>
      <c r="H33" s="504"/>
      <c r="I33" s="504"/>
      <c r="J33" s="504"/>
      <c r="K33" s="504"/>
      <c r="L33" s="504"/>
    </row>
    <row r="34" spans="2:19" ht="12.75" customHeight="1">
      <c r="B34" s="147"/>
      <c r="C34" s="567"/>
      <c r="D34" s="567" t="s">
        <v>111</v>
      </c>
      <c r="E34" s="149" t="s">
        <v>112</v>
      </c>
      <c r="F34" s="513" t="s">
        <v>35</v>
      </c>
      <c r="G34" s="514"/>
      <c r="H34" s="509" t="s">
        <v>25</v>
      </c>
      <c r="I34" s="507" t="s">
        <v>26</v>
      </c>
      <c r="J34" s="507" t="s">
        <v>27</v>
      </c>
      <c r="K34" s="511" t="s">
        <v>28</v>
      </c>
      <c r="L34" s="517" t="s">
        <v>29</v>
      </c>
    </row>
    <row r="35" spans="2:19" ht="12.75" customHeight="1" thickBot="1">
      <c r="B35" s="147"/>
      <c r="C35" s="568"/>
      <c r="D35" s="568"/>
      <c r="E35" s="150" t="s">
        <v>338</v>
      </c>
      <c r="F35" s="515"/>
      <c r="G35" s="516"/>
      <c r="H35" s="510"/>
      <c r="I35" s="508"/>
      <c r="J35" s="508"/>
      <c r="K35" s="512"/>
      <c r="L35" s="518"/>
    </row>
    <row r="36" spans="2:19" ht="12.75" customHeight="1">
      <c r="B36" s="617"/>
      <c r="C36" s="532" t="s">
        <v>111</v>
      </c>
      <c r="D36" s="565"/>
      <c r="E36" s="507"/>
      <c r="F36" s="513"/>
      <c r="G36" s="514"/>
      <c r="H36" s="509"/>
      <c r="I36" s="507"/>
      <c r="J36" s="507"/>
      <c r="K36" s="511"/>
      <c r="L36" s="517"/>
    </row>
    <row r="37" spans="2:19" ht="12.75" customHeight="1">
      <c r="B37" s="617"/>
      <c r="C37" s="533"/>
      <c r="D37" s="566"/>
      <c r="E37" s="547"/>
      <c r="F37" s="544"/>
      <c r="G37" s="545"/>
      <c r="H37" s="550"/>
      <c r="I37" s="547"/>
      <c r="J37" s="547"/>
      <c r="K37" s="553"/>
      <c r="L37" s="525"/>
    </row>
    <row r="38" spans="2:19" ht="12.75" customHeight="1">
      <c r="B38" s="617"/>
      <c r="C38" s="137" t="s">
        <v>112</v>
      </c>
      <c r="D38" s="571"/>
      <c r="E38" s="555"/>
      <c r="F38" s="542"/>
      <c r="G38" s="543"/>
      <c r="H38" s="551"/>
      <c r="I38" s="546"/>
      <c r="J38" s="546"/>
      <c r="K38" s="554"/>
      <c r="L38" s="524"/>
    </row>
    <row r="39" spans="2:19" ht="12.75" customHeight="1">
      <c r="B39" s="617"/>
      <c r="C39" s="106" t="s">
        <v>306</v>
      </c>
      <c r="D39" s="572"/>
      <c r="E39" s="556"/>
      <c r="F39" s="544"/>
      <c r="G39" s="545"/>
      <c r="H39" s="550"/>
      <c r="I39" s="547"/>
      <c r="J39" s="547"/>
      <c r="K39" s="553"/>
      <c r="L39" s="525"/>
    </row>
    <row r="40" spans="2:19" ht="12.75" customHeight="1">
      <c r="B40" s="615"/>
      <c r="C40" s="534" t="s">
        <v>35</v>
      </c>
      <c r="D40" s="616"/>
      <c r="E40" s="546"/>
      <c r="F40" s="537"/>
      <c r="G40" s="538"/>
      <c r="H40" s="551"/>
      <c r="I40" s="546"/>
      <c r="J40" s="546"/>
      <c r="K40" s="554"/>
      <c r="L40" s="524"/>
    </row>
    <row r="41" spans="2:19" ht="12.75" customHeight="1" thickBot="1">
      <c r="B41" s="615"/>
      <c r="C41" s="535"/>
      <c r="D41" s="568"/>
      <c r="E41" s="508"/>
      <c r="F41" s="539"/>
      <c r="G41" s="540"/>
      <c r="H41" s="510"/>
      <c r="I41" s="508"/>
      <c r="J41" s="508"/>
      <c r="K41" s="512"/>
      <c r="L41" s="518"/>
    </row>
    <row r="42" spans="2:19" ht="3.75" customHeight="1">
      <c r="B42" s="34"/>
      <c r="C42" s="148"/>
      <c r="D42" s="34"/>
      <c r="E42" s="34"/>
      <c r="F42" s="34"/>
      <c r="G42" s="34"/>
      <c r="H42" s="34"/>
      <c r="I42" s="34"/>
      <c r="J42" s="34"/>
      <c r="K42" s="34"/>
      <c r="L42" s="34"/>
    </row>
    <row r="43" spans="2:19" ht="15" customHeight="1">
      <c r="B43" s="30"/>
      <c r="C43" s="522" t="s">
        <v>41</v>
      </c>
      <c r="D43" s="522"/>
      <c r="E43" s="552" t="s">
        <v>115</v>
      </c>
      <c r="F43" s="522"/>
      <c r="G43" s="26"/>
      <c r="H43" s="522" t="s">
        <v>332</v>
      </c>
      <c r="I43" s="522"/>
      <c r="J43" s="523"/>
      <c r="K43" s="523"/>
      <c r="L43" s="523"/>
    </row>
    <row r="44" spans="2:19" ht="15" customHeight="1">
      <c r="B44" s="30"/>
      <c r="C44" s="26"/>
      <c r="D44" s="26"/>
      <c r="E44" s="552" t="s">
        <v>116</v>
      </c>
      <c r="F44" s="522"/>
      <c r="G44" s="26"/>
      <c r="H44" s="522" t="s">
        <v>35</v>
      </c>
      <c r="I44" s="522"/>
      <c r="J44" s="523"/>
      <c r="K44" s="523"/>
      <c r="L44" s="523"/>
    </row>
    <row r="45" spans="2:19" ht="14.25" customHeight="1">
      <c r="B45" s="30"/>
      <c r="C45" s="26"/>
      <c r="D45" s="29"/>
      <c r="E45" s="536" t="s">
        <v>44</v>
      </c>
      <c r="F45" s="536"/>
      <c r="G45" s="536"/>
      <c r="H45" s="536"/>
      <c r="I45" s="536"/>
      <c r="J45" s="22"/>
      <c r="K45" s="22"/>
      <c r="L45" s="22"/>
    </row>
    <row r="46" spans="2:19" ht="3.75" customHeight="1">
      <c r="B46" s="30"/>
      <c r="C46" s="26"/>
      <c r="D46" s="26"/>
      <c r="E46" s="26"/>
      <c r="F46" s="26"/>
      <c r="G46" s="26"/>
      <c r="H46" s="26"/>
      <c r="I46" s="26"/>
      <c r="J46" s="26"/>
      <c r="K46" s="26"/>
      <c r="L46" s="26"/>
    </row>
    <row r="47" spans="2:19" ht="15" customHeight="1">
      <c r="B47" s="44" t="s">
        <v>40</v>
      </c>
      <c r="C47" s="497" t="s">
        <v>46</v>
      </c>
      <c r="D47" s="497"/>
      <c r="E47" s="497" t="s">
        <v>50</v>
      </c>
      <c r="F47" s="497"/>
      <c r="G47" s="497"/>
      <c r="H47" s="497"/>
      <c r="I47" s="497"/>
      <c r="J47" s="497" t="s">
        <v>45</v>
      </c>
      <c r="K47" s="497"/>
      <c r="L47" s="497"/>
    </row>
    <row r="48" spans="2:19" ht="15" customHeight="1">
      <c r="B48" s="45" t="s">
        <v>47</v>
      </c>
      <c r="C48" s="528" t="s">
        <v>325</v>
      </c>
      <c r="D48" s="519"/>
      <c r="E48" s="519" t="s">
        <v>111</v>
      </c>
      <c r="F48" s="520"/>
      <c r="G48" s="46" t="s">
        <v>118</v>
      </c>
      <c r="H48" s="521" t="s">
        <v>328</v>
      </c>
      <c r="I48" s="519"/>
      <c r="J48" s="519" t="s">
        <v>330</v>
      </c>
      <c r="K48" s="519"/>
      <c r="L48" s="519"/>
      <c r="O48" s="34"/>
      <c r="P48" s="34"/>
      <c r="Q48" s="34"/>
      <c r="R48" s="34"/>
      <c r="S48" s="34"/>
    </row>
    <row r="49" spans="2:19" ht="5.25" customHeight="1">
      <c r="B49" s="47"/>
      <c r="C49" s="527"/>
      <c r="D49" s="527"/>
      <c r="E49" s="529"/>
      <c r="F49" s="530"/>
      <c r="G49" s="530"/>
      <c r="H49" s="530"/>
      <c r="I49" s="531"/>
      <c r="J49" s="527"/>
      <c r="K49" s="527"/>
      <c r="L49" s="527"/>
      <c r="O49" s="35"/>
      <c r="P49" s="35"/>
      <c r="Q49" s="35"/>
      <c r="R49" s="35"/>
      <c r="S49" s="35"/>
    </row>
    <row r="50" spans="2:19" ht="15" customHeight="1">
      <c r="B50" s="51" t="s">
        <v>48</v>
      </c>
      <c r="C50" s="495" t="s">
        <v>326</v>
      </c>
      <c r="D50" s="496"/>
      <c r="E50" s="496" t="s">
        <v>111</v>
      </c>
      <c r="F50" s="558"/>
      <c r="G50" s="52" t="s">
        <v>118</v>
      </c>
      <c r="H50" s="557" t="s">
        <v>35</v>
      </c>
      <c r="I50" s="496"/>
      <c r="J50" s="560" t="s">
        <v>334</v>
      </c>
      <c r="K50" s="561"/>
      <c r="L50" s="562"/>
      <c r="O50" s="34"/>
      <c r="P50" s="34"/>
      <c r="Q50" s="34"/>
      <c r="R50" s="34"/>
      <c r="S50" s="34"/>
    </row>
    <row r="51" spans="2:19" ht="5.25" customHeight="1">
      <c r="B51" s="47"/>
      <c r="C51" s="527"/>
      <c r="D51" s="527"/>
      <c r="E51" s="529"/>
      <c r="F51" s="530"/>
      <c r="G51" s="530"/>
      <c r="H51" s="530"/>
      <c r="I51" s="531"/>
      <c r="J51" s="527"/>
      <c r="K51" s="527"/>
      <c r="L51" s="527"/>
      <c r="O51" s="35"/>
      <c r="P51" s="35"/>
      <c r="Q51" s="35"/>
      <c r="R51" s="35"/>
      <c r="S51" s="35"/>
    </row>
    <row r="52" spans="2:19" ht="15" customHeight="1">
      <c r="B52" s="53" t="s">
        <v>49</v>
      </c>
      <c r="C52" s="569" t="s">
        <v>327</v>
      </c>
      <c r="D52" s="559"/>
      <c r="E52" s="563" t="s">
        <v>329</v>
      </c>
      <c r="F52" s="564"/>
      <c r="G52" s="54" t="s">
        <v>119</v>
      </c>
      <c r="H52" s="564" t="s">
        <v>35</v>
      </c>
      <c r="I52" s="570"/>
      <c r="J52" s="559" t="s">
        <v>335</v>
      </c>
      <c r="K52" s="559"/>
      <c r="L52" s="559"/>
      <c r="O52" s="31"/>
      <c r="P52" s="31"/>
      <c r="Q52" s="31"/>
      <c r="R52" s="31"/>
      <c r="S52" s="31"/>
    </row>
  </sheetData>
  <mergeCells count="154">
    <mergeCell ref="H27:I27"/>
    <mergeCell ref="I38:I39"/>
    <mergeCell ref="B36:B37"/>
    <mergeCell ref="F34:G35"/>
    <mergeCell ref="H34:H35"/>
    <mergeCell ref="C34:C35"/>
    <mergeCell ref="D34:D35"/>
    <mergeCell ref="L34:L35"/>
    <mergeCell ref="I34:I35"/>
    <mergeCell ref="J34:J35"/>
    <mergeCell ref="H36:H37"/>
    <mergeCell ref="F36:G37"/>
    <mergeCell ref="K36:K37"/>
    <mergeCell ref="K38:K39"/>
    <mergeCell ref="D38:D39"/>
    <mergeCell ref="E38:E39"/>
    <mergeCell ref="C29:D29"/>
    <mergeCell ref="E28:I28"/>
    <mergeCell ref="J30:L30"/>
    <mergeCell ref="H30:I30"/>
    <mergeCell ref="C28:D28"/>
    <mergeCell ref="J28:L28"/>
    <mergeCell ref="E29:F29"/>
    <mergeCell ref="H29:I29"/>
    <mergeCell ref="J29:L29"/>
    <mergeCell ref="B32:L33"/>
    <mergeCell ref="E30:F30"/>
    <mergeCell ref="C30:D30"/>
    <mergeCell ref="K34:K35"/>
    <mergeCell ref="L38:L39"/>
    <mergeCell ref="F38:G39"/>
    <mergeCell ref="L36:L37"/>
    <mergeCell ref="I36:I37"/>
    <mergeCell ref="H38:H39"/>
    <mergeCell ref="B38:B39"/>
    <mergeCell ref="C52:D52"/>
    <mergeCell ref="J52:L52"/>
    <mergeCell ref="E52:F52"/>
    <mergeCell ref="H52:I52"/>
    <mergeCell ref="C47:D47"/>
    <mergeCell ref="J47:L47"/>
    <mergeCell ref="K40:K41"/>
    <mergeCell ref="J36:J37"/>
    <mergeCell ref="E36:E37"/>
    <mergeCell ref="J38:J39"/>
    <mergeCell ref="D36:D37"/>
    <mergeCell ref="C36:C37"/>
    <mergeCell ref="E47:I47"/>
    <mergeCell ref="H44:L44"/>
    <mergeCell ref="E40:E41"/>
    <mergeCell ref="H43:L43"/>
    <mergeCell ref="H40:H41"/>
    <mergeCell ref="I40:I41"/>
    <mergeCell ref="C43:D43"/>
    <mergeCell ref="E43:F43"/>
    <mergeCell ref="C40:C41"/>
    <mergeCell ref="D40:D41"/>
    <mergeCell ref="E49:I49"/>
    <mergeCell ref="H48:I48"/>
    <mergeCell ref="C51:D51"/>
    <mergeCell ref="E50:F50"/>
    <mergeCell ref="H50:I50"/>
    <mergeCell ref="J51:L51"/>
    <mergeCell ref="E51:I51"/>
    <mergeCell ref="C50:D50"/>
    <mergeCell ref="J50:L50"/>
    <mergeCell ref="C49:D49"/>
    <mergeCell ref="B40:B41"/>
    <mergeCell ref="J48:L48"/>
    <mergeCell ref="J49:L49"/>
    <mergeCell ref="C48:D48"/>
    <mergeCell ref="E48:F48"/>
    <mergeCell ref="J40:J41"/>
    <mergeCell ref="L40:L41"/>
    <mergeCell ref="E44:F44"/>
    <mergeCell ref="F40:G41"/>
    <mergeCell ref="E45:I45"/>
    <mergeCell ref="J25:L25"/>
    <mergeCell ref="J27:L27"/>
    <mergeCell ref="J24:L24"/>
    <mergeCell ref="J23:L23"/>
    <mergeCell ref="J26:L26"/>
    <mergeCell ref="C26:D26"/>
    <mergeCell ref="C22:D22"/>
    <mergeCell ref="D15:D16"/>
    <mergeCell ref="J11:J12"/>
    <mergeCell ref="C18:D18"/>
    <mergeCell ref="C13:C14"/>
    <mergeCell ref="E24:F24"/>
    <mergeCell ref="H24:I24"/>
    <mergeCell ref="H23:I23"/>
    <mergeCell ref="C25:D25"/>
    <mergeCell ref="E25:I25"/>
    <mergeCell ref="H26:I26"/>
    <mergeCell ref="E23:F23"/>
    <mergeCell ref="I11:I12"/>
    <mergeCell ref="C24:D24"/>
    <mergeCell ref="C23:D23"/>
    <mergeCell ref="C27:D27"/>
    <mergeCell ref="E27:F27"/>
    <mergeCell ref="E26:F26"/>
    <mergeCell ref="E18:F18"/>
    <mergeCell ref="E20:I20"/>
    <mergeCell ref="E22:I22"/>
    <mergeCell ref="J22:L22"/>
    <mergeCell ref="E15:E16"/>
    <mergeCell ref="F11:G12"/>
    <mergeCell ref="F15:G16"/>
    <mergeCell ref="E9:E10"/>
    <mergeCell ref="E19:F19"/>
    <mergeCell ref="H19:L19"/>
    <mergeCell ref="I15:I16"/>
    <mergeCell ref="J15:J16"/>
    <mergeCell ref="K15:K16"/>
    <mergeCell ref="H15:H16"/>
    <mergeCell ref="F9:G10"/>
    <mergeCell ref="J9:J10"/>
    <mergeCell ref="L13:L14"/>
    <mergeCell ref="I13:I14"/>
    <mergeCell ref="K9:K10"/>
    <mergeCell ref="H18:L18"/>
    <mergeCell ref="K11:K12"/>
    <mergeCell ref="J7:J8"/>
    <mergeCell ref="L9:L10"/>
    <mergeCell ref="H13:H14"/>
    <mergeCell ref="K13:K14"/>
    <mergeCell ref="H11:H12"/>
    <mergeCell ref="L11:L12"/>
    <mergeCell ref="D7:D8"/>
    <mergeCell ref="F13:G14"/>
    <mergeCell ref="B2:L3"/>
    <mergeCell ref="B5:L6"/>
    <mergeCell ref="C7:C8"/>
    <mergeCell ref="E7:E8"/>
    <mergeCell ref="F7:G8"/>
    <mergeCell ref="H7:H8"/>
    <mergeCell ref="I7:I8"/>
    <mergeCell ref="K7:K8"/>
    <mergeCell ref="L7:L8"/>
    <mergeCell ref="B15:B16"/>
    <mergeCell ref="B9:B10"/>
    <mergeCell ref="B13:B14"/>
    <mergeCell ref="D13:D14"/>
    <mergeCell ref="E13:E14"/>
    <mergeCell ref="C11:C12"/>
    <mergeCell ref="B11:B12"/>
    <mergeCell ref="J13:J14"/>
    <mergeCell ref="C15:C16"/>
    <mergeCell ref="C9:C10"/>
    <mergeCell ref="D9:D10"/>
    <mergeCell ref="D11:D12"/>
    <mergeCell ref="E11:E12"/>
    <mergeCell ref="H9:H10"/>
    <mergeCell ref="I9:I10"/>
  </mergeCells>
  <phoneticPr fontId="1"/>
  <pageMargins left="0.86" right="0.17" top="0.99" bottom="0.15" header="0.01" footer="7040929.9900000002"/>
  <pageSetup paperSize="9" scale="110" orientation="portrait" horizont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57"/>
  <sheetViews>
    <sheetView workbookViewId="0">
      <selection activeCell="H34" sqref="H34:I34"/>
    </sheetView>
  </sheetViews>
  <sheetFormatPr defaultRowHeight="13.5"/>
  <cols>
    <col min="1" max="1" width="1.5" customWidth="1"/>
    <col min="2" max="2" width="9.375" customWidth="1"/>
    <col min="3" max="3" width="9.5" customWidth="1"/>
    <col min="4" max="5" width="9.375" customWidth="1"/>
    <col min="6" max="7" width="4.625" customWidth="1"/>
    <col min="8" max="12" width="6.25" customWidth="1"/>
    <col min="13" max="13" width="1.5" customWidth="1"/>
  </cols>
  <sheetData>
    <row r="1" spans="2:12" ht="12.75" customHeight="1" thickBot="1"/>
    <row r="2" spans="2:12" ht="14.25" thickTop="1">
      <c r="B2" s="498" t="s">
        <v>51</v>
      </c>
      <c r="C2" s="499"/>
      <c r="D2" s="499"/>
      <c r="E2" s="499"/>
      <c r="F2" s="499"/>
      <c r="G2" s="499"/>
      <c r="H2" s="499"/>
      <c r="I2" s="499"/>
      <c r="J2" s="499"/>
      <c r="K2" s="499"/>
      <c r="L2" s="500"/>
    </row>
    <row r="3" spans="2:12" ht="14.25" thickBot="1">
      <c r="B3" s="501"/>
      <c r="C3" s="502"/>
      <c r="D3" s="502"/>
      <c r="E3" s="502"/>
      <c r="F3" s="502"/>
      <c r="G3" s="502"/>
      <c r="H3" s="502"/>
      <c r="I3" s="502"/>
      <c r="J3" s="502"/>
      <c r="K3" s="502"/>
      <c r="L3" s="503"/>
    </row>
    <row r="4" spans="2:12" ht="18.75" customHeight="1" thickTop="1"/>
    <row r="5" spans="2:12" ht="13.5" customHeight="1">
      <c r="B5" s="504" t="s">
        <v>243</v>
      </c>
      <c r="C5" s="504"/>
      <c r="D5" s="504"/>
      <c r="E5" s="504"/>
      <c r="F5" s="504"/>
      <c r="G5" s="504"/>
      <c r="H5" s="504"/>
      <c r="I5" s="504"/>
      <c r="J5" s="504"/>
      <c r="K5" s="504"/>
      <c r="L5" s="504"/>
    </row>
    <row r="6" spans="2:12" ht="15" customHeight="1" thickBot="1">
      <c r="B6" s="504"/>
      <c r="C6" s="504"/>
      <c r="D6" s="504"/>
      <c r="E6" s="504"/>
      <c r="F6" s="504"/>
      <c r="G6" s="504"/>
      <c r="H6" s="504"/>
      <c r="I6" s="504"/>
      <c r="J6" s="504"/>
      <c r="K6" s="504"/>
      <c r="L6" s="504"/>
    </row>
    <row r="7" spans="2:12" ht="12.75" customHeight="1">
      <c r="B7" s="38"/>
      <c r="C7" s="59" t="s">
        <v>174</v>
      </c>
      <c r="D7" s="27" t="s">
        <v>81</v>
      </c>
      <c r="E7" s="40" t="s">
        <v>140</v>
      </c>
      <c r="F7" s="513" t="s">
        <v>83</v>
      </c>
      <c r="G7" s="514"/>
      <c r="H7" s="509" t="s">
        <v>25</v>
      </c>
      <c r="I7" s="507" t="s">
        <v>26</v>
      </c>
      <c r="J7" s="507" t="s">
        <v>27</v>
      </c>
      <c r="K7" s="511" t="s">
        <v>28</v>
      </c>
      <c r="L7" s="517" t="s">
        <v>29</v>
      </c>
    </row>
    <row r="8" spans="2:12" ht="12.75" customHeight="1" thickBot="1">
      <c r="B8" s="39"/>
      <c r="C8" s="60" t="s">
        <v>141</v>
      </c>
      <c r="D8" s="37" t="s">
        <v>142</v>
      </c>
      <c r="E8" s="41" t="s">
        <v>82</v>
      </c>
      <c r="F8" s="515"/>
      <c r="G8" s="516"/>
      <c r="H8" s="510"/>
      <c r="I8" s="508"/>
      <c r="J8" s="508"/>
      <c r="K8" s="512"/>
      <c r="L8" s="518"/>
    </row>
    <row r="9" spans="2:12" ht="12.75" customHeight="1">
      <c r="B9" s="38" t="s">
        <v>143</v>
      </c>
      <c r="C9" s="565"/>
      <c r="D9" s="507"/>
      <c r="E9" s="507"/>
      <c r="F9" s="513"/>
      <c r="G9" s="514"/>
      <c r="H9" s="509"/>
      <c r="I9" s="507"/>
      <c r="J9" s="507"/>
      <c r="K9" s="511"/>
      <c r="L9" s="517"/>
    </row>
    <row r="10" spans="2:12" ht="12.75" customHeight="1">
      <c r="B10" s="36" t="s">
        <v>144</v>
      </c>
      <c r="C10" s="566"/>
      <c r="D10" s="547"/>
      <c r="E10" s="547"/>
      <c r="F10" s="544"/>
      <c r="G10" s="545"/>
      <c r="H10" s="550"/>
      <c r="I10" s="547"/>
      <c r="J10" s="547"/>
      <c r="K10" s="553"/>
      <c r="L10" s="525"/>
    </row>
    <row r="11" spans="2:12" ht="12.75" customHeight="1">
      <c r="B11" s="28" t="s">
        <v>81</v>
      </c>
      <c r="C11" s="571"/>
      <c r="D11" s="555"/>
      <c r="E11" s="546"/>
      <c r="F11" s="542"/>
      <c r="G11" s="543"/>
      <c r="H11" s="551"/>
      <c r="I11" s="546"/>
      <c r="J11" s="546"/>
      <c r="K11" s="554"/>
      <c r="L11" s="524"/>
    </row>
    <row r="12" spans="2:12" ht="12.75" customHeight="1">
      <c r="B12" s="36" t="s">
        <v>145</v>
      </c>
      <c r="C12" s="572"/>
      <c r="D12" s="556"/>
      <c r="E12" s="547"/>
      <c r="F12" s="544"/>
      <c r="G12" s="545"/>
      <c r="H12" s="550"/>
      <c r="I12" s="547"/>
      <c r="J12" s="547"/>
      <c r="K12" s="553"/>
      <c r="L12" s="525"/>
    </row>
    <row r="13" spans="2:12" ht="12.75" customHeight="1">
      <c r="B13" s="28" t="s">
        <v>140</v>
      </c>
      <c r="C13" s="571"/>
      <c r="D13" s="546"/>
      <c r="E13" s="555"/>
      <c r="F13" s="542"/>
      <c r="G13" s="543"/>
      <c r="H13" s="551"/>
      <c r="I13" s="546"/>
      <c r="J13" s="546"/>
      <c r="K13" s="554"/>
      <c r="L13" s="524"/>
    </row>
    <row r="14" spans="2:12" ht="12.75" customHeight="1">
      <c r="B14" s="36" t="s">
        <v>82</v>
      </c>
      <c r="C14" s="572"/>
      <c r="D14" s="547"/>
      <c r="E14" s="556"/>
      <c r="F14" s="544"/>
      <c r="G14" s="545"/>
      <c r="H14" s="550"/>
      <c r="I14" s="547"/>
      <c r="J14" s="547"/>
      <c r="K14" s="553"/>
      <c r="L14" s="525"/>
    </row>
    <row r="15" spans="2:12" ht="12.75" customHeight="1">
      <c r="B15" s="534" t="s">
        <v>83</v>
      </c>
      <c r="C15" s="571"/>
      <c r="D15" s="546"/>
      <c r="E15" s="546"/>
      <c r="F15" s="537"/>
      <c r="G15" s="538"/>
      <c r="H15" s="551"/>
      <c r="I15" s="546"/>
      <c r="J15" s="546"/>
      <c r="K15" s="554"/>
      <c r="L15" s="43"/>
    </row>
    <row r="16" spans="2:12" ht="12.75" customHeight="1" thickBot="1">
      <c r="B16" s="535"/>
      <c r="C16" s="568"/>
      <c r="D16" s="508"/>
      <c r="E16" s="508"/>
      <c r="F16" s="539"/>
      <c r="G16" s="540"/>
      <c r="H16" s="510"/>
      <c r="I16" s="508"/>
      <c r="J16" s="508"/>
      <c r="K16" s="512"/>
      <c r="L16" s="42"/>
    </row>
    <row r="17" spans="2:12" ht="3.75" customHeight="1"/>
    <row r="18" spans="2:12" ht="15" customHeight="1">
      <c r="B18" s="20"/>
      <c r="C18" s="522" t="s">
        <v>41</v>
      </c>
      <c r="D18" s="522"/>
      <c r="E18" s="552" t="s">
        <v>42</v>
      </c>
      <c r="F18" s="522"/>
      <c r="G18" s="26"/>
      <c r="H18" s="522" t="s">
        <v>84</v>
      </c>
      <c r="I18" s="522"/>
      <c r="J18" s="523"/>
      <c r="K18" s="523"/>
      <c r="L18" s="523"/>
    </row>
    <row r="19" spans="2:12" ht="15" customHeight="1">
      <c r="B19" s="20"/>
      <c r="C19" s="26"/>
      <c r="D19" s="26"/>
      <c r="E19" s="552" t="s">
        <v>43</v>
      </c>
      <c r="F19" s="522"/>
      <c r="G19" s="26"/>
      <c r="H19" s="522" t="s">
        <v>85</v>
      </c>
      <c r="I19" s="522"/>
      <c r="J19" s="523"/>
      <c r="K19" s="523"/>
      <c r="L19" s="523"/>
    </row>
    <row r="20" spans="2:12" ht="14.25" customHeight="1">
      <c r="B20" s="20"/>
      <c r="C20" s="26"/>
      <c r="D20" s="29"/>
      <c r="E20" s="536" t="s">
        <v>56</v>
      </c>
      <c r="F20" s="536"/>
      <c r="G20" s="536"/>
      <c r="H20" s="536"/>
      <c r="I20" s="536"/>
      <c r="J20" s="22"/>
      <c r="K20" s="22"/>
      <c r="L20" s="22"/>
    </row>
    <row r="21" spans="2:12" ht="3.75" customHeight="1"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</row>
    <row r="22" spans="2:12" ht="15" customHeight="1">
      <c r="B22" s="44" t="s">
        <v>40</v>
      </c>
      <c r="C22" s="497" t="s">
        <v>46</v>
      </c>
      <c r="D22" s="497"/>
      <c r="E22" s="497" t="s">
        <v>50</v>
      </c>
      <c r="F22" s="497"/>
      <c r="G22" s="497"/>
      <c r="H22" s="497"/>
      <c r="I22" s="497"/>
      <c r="J22" s="497" t="s">
        <v>45</v>
      </c>
      <c r="K22" s="497"/>
      <c r="L22" s="497"/>
    </row>
    <row r="23" spans="2:12" ht="15" customHeight="1">
      <c r="B23" s="45" t="s">
        <v>47</v>
      </c>
      <c r="C23" s="528" t="s">
        <v>146</v>
      </c>
      <c r="D23" s="519"/>
      <c r="E23" s="520" t="s">
        <v>147</v>
      </c>
      <c r="F23" s="588"/>
      <c r="G23" s="46" t="s">
        <v>119</v>
      </c>
      <c r="H23" s="588" t="s">
        <v>37</v>
      </c>
      <c r="I23" s="521"/>
      <c r="J23" s="519" t="s">
        <v>65</v>
      </c>
      <c r="K23" s="519"/>
      <c r="L23" s="519"/>
    </row>
    <row r="24" spans="2:12" ht="15" customHeight="1">
      <c r="B24" s="51" t="s">
        <v>48</v>
      </c>
      <c r="C24" s="495" t="s">
        <v>148</v>
      </c>
      <c r="D24" s="496"/>
      <c r="E24" s="558" t="s">
        <v>88</v>
      </c>
      <c r="F24" s="573"/>
      <c r="G24" s="52" t="s">
        <v>149</v>
      </c>
      <c r="H24" s="573" t="s">
        <v>83</v>
      </c>
      <c r="I24" s="557"/>
      <c r="J24" s="496" t="s">
        <v>66</v>
      </c>
      <c r="K24" s="496"/>
      <c r="L24" s="496"/>
    </row>
    <row r="25" spans="2:12" ht="5.25" customHeight="1">
      <c r="B25" s="56"/>
      <c r="C25" s="574"/>
      <c r="D25" s="575"/>
      <c r="E25" s="587"/>
      <c r="F25" s="575"/>
      <c r="G25" s="575"/>
      <c r="H25" s="575"/>
      <c r="I25" s="577"/>
      <c r="J25" s="575"/>
      <c r="K25" s="575"/>
      <c r="L25" s="577"/>
    </row>
    <row r="26" spans="2:12" ht="15.75" customHeight="1">
      <c r="B26" s="51" t="s">
        <v>49</v>
      </c>
      <c r="C26" s="495" t="s">
        <v>150</v>
      </c>
      <c r="D26" s="496"/>
      <c r="E26" s="558" t="s">
        <v>147</v>
      </c>
      <c r="F26" s="573"/>
      <c r="G26" s="52" t="s">
        <v>119</v>
      </c>
      <c r="H26" s="573" t="s">
        <v>88</v>
      </c>
      <c r="I26" s="557"/>
      <c r="J26" s="558" t="s">
        <v>67</v>
      </c>
      <c r="K26" s="573"/>
      <c r="L26" s="557"/>
    </row>
    <row r="27" spans="2:12" ht="15" customHeight="1">
      <c r="B27" s="51" t="s">
        <v>57</v>
      </c>
      <c r="C27" s="495" t="s">
        <v>151</v>
      </c>
      <c r="D27" s="496"/>
      <c r="E27" s="558" t="s">
        <v>37</v>
      </c>
      <c r="F27" s="573"/>
      <c r="G27" s="52" t="s">
        <v>152</v>
      </c>
      <c r="H27" s="573" t="s">
        <v>83</v>
      </c>
      <c r="I27" s="557"/>
      <c r="J27" s="496" t="s">
        <v>68</v>
      </c>
      <c r="K27" s="496"/>
      <c r="L27" s="496"/>
    </row>
    <row r="28" spans="2:12" ht="5.25" customHeight="1">
      <c r="B28" s="47"/>
      <c r="C28" s="580"/>
      <c r="D28" s="527"/>
      <c r="E28" s="529"/>
      <c r="F28" s="530"/>
      <c r="G28" s="573"/>
      <c r="H28" s="573"/>
      <c r="I28" s="557"/>
      <c r="J28" s="527"/>
      <c r="K28" s="527"/>
      <c r="L28" s="527"/>
    </row>
    <row r="29" spans="2:12" ht="15" customHeight="1">
      <c r="B29" s="51" t="s">
        <v>58</v>
      </c>
      <c r="C29" s="495" t="s">
        <v>153</v>
      </c>
      <c r="D29" s="496"/>
      <c r="E29" s="558" t="s">
        <v>147</v>
      </c>
      <c r="F29" s="573"/>
      <c r="G29" s="52" t="s">
        <v>119</v>
      </c>
      <c r="H29" s="573" t="s">
        <v>83</v>
      </c>
      <c r="I29" s="557"/>
      <c r="J29" s="496" t="s">
        <v>69</v>
      </c>
      <c r="K29" s="496"/>
      <c r="L29" s="496"/>
    </row>
    <row r="30" spans="2:12" ht="13.5" customHeight="1">
      <c r="B30" s="53" t="s">
        <v>59</v>
      </c>
      <c r="C30" s="569" t="s">
        <v>154</v>
      </c>
      <c r="D30" s="559"/>
      <c r="E30" s="563" t="s">
        <v>37</v>
      </c>
      <c r="F30" s="564"/>
      <c r="G30" s="54" t="s">
        <v>152</v>
      </c>
      <c r="H30" s="564" t="s">
        <v>89</v>
      </c>
      <c r="I30" s="570"/>
      <c r="J30" s="559" t="s">
        <v>70</v>
      </c>
      <c r="K30" s="559"/>
      <c r="L30" s="559"/>
    </row>
    <row r="31" spans="2:12" ht="15" customHeight="1">
      <c r="B31" s="19"/>
      <c r="C31" s="24"/>
      <c r="D31" s="19"/>
      <c r="E31" s="25"/>
      <c r="F31" s="25"/>
      <c r="G31" s="25"/>
      <c r="H31" s="25"/>
      <c r="I31" s="25"/>
      <c r="J31" s="19"/>
      <c r="K31" s="19"/>
      <c r="L31" s="19"/>
    </row>
    <row r="32" spans="2:12" ht="13.5" customHeight="1">
      <c r="B32" s="504" t="s">
        <v>248</v>
      </c>
      <c r="C32" s="504"/>
      <c r="D32" s="504"/>
      <c r="E32" s="504"/>
      <c r="F32" s="504"/>
      <c r="G32" s="504"/>
      <c r="H32" s="504"/>
      <c r="I32" s="504"/>
      <c r="J32" s="504"/>
      <c r="K32" s="504"/>
      <c r="L32" s="504"/>
    </row>
    <row r="33" spans="2:20" ht="15" customHeight="1" thickBot="1">
      <c r="B33" s="504"/>
      <c r="C33" s="504"/>
      <c r="D33" s="504"/>
      <c r="E33" s="504"/>
      <c r="F33" s="504"/>
      <c r="G33" s="504"/>
      <c r="H33" s="504"/>
      <c r="I33" s="504"/>
      <c r="J33" s="504"/>
      <c r="K33" s="504"/>
      <c r="L33" s="504"/>
    </row>
    <row r="34" spans="2:20" ht="12.75" customHeight="1">
      <c r="B34" s="38"/>
      <c r="C34" s="567" t="s">
        <v>80</v>
      </c>
      <c r="D34" s="584" t="s">
        <v>87</v>
      </c>
      <c r="E34" s="507" t="s">
        <v>86</v>
      </c>
      <c r="F34" s="513" t="s">
        <v>128</v>
      </c>
      <c r="G34" s="514"/>
      <c r="H34" s="509" t="s">
        <v>25</v>
      </c>
      <c r="I34" s="507" t="s">
        <v>26</v>
      </c>
      <c r="J34" s="507" t="s">
        <v>27</v>
      </c>
      <c r="K34" s="511" t="s">
        <v>28</v>
      </c>
      <c r="L34" s="517" t="s">
        <v>29</v>
      </c>
    </row>
    <row r="35" spans="2:20" ht="12.75" customHeight="1" thickBot="1">
      <c r="B35" s="39"/>
      <c r="C35" s="568"/>
      <c r="D35" s="585"/>
      <c r="E35" s="508"/>
      <c r="F35" s="515"/>
      <c r="G35" s="516"/>
      <c r="H35" s="510"/>
      <c r="I35" s="508"/>
      <c r="J35" s="508"/>
      <c r="K35" s="512"/>
      <c r="L35" s="518"/>
    </row>
    <row r="36" spans="2:20" ht="12.75" customHeight="1">
      <c r="B36" s="532" t="s">
        <v>80</v>
      </c>
      <c r="C36" s="565"/>
      <c r="D36" s="507"/>
      <c r="E36" s="507"/>
      <c r="F36" s="513"/>
      <c r="G36" s="514"/>
      <c r="H36" s="509"/>
      <c r="I36" s="507"/>
      <c r="J36" s="507"/>
      <c r="K36" s="511"/>
      <c r="L36" s="517"/>
    </row>
    <row r="37" spans="2:20" ht="12.75" customHeight="1">
      <c r="B37" s="533"/>
      <c r="C37" s="566"/>
      <c r="D37" s="547"/>
      <c r="E37" s="547"/>
      <c r="F37" s="544"/>
      <c r="G37" s="545"/>
      <c r="H37" s="550"/>
      <c r="I37" s="547"/>
      <c r="J37" s="547"/>
      <c r="K37" s="553"/>
      <c r="L37" s="525"/>
    </row>
    <row r="38" spans="2:20" ht="12.75" customHeight="1">
      <c r="B38" s="582" t="s">
        <v>87</v>
      </c>
      <c r="C38" s="571"/>
      <c r="D38" s="555"/>
      <c r="E38" s="546"/>
      <c r="F38" s="542"/>
      <c r="G38" s="543"/>
      <c r="H38" s="551"/>
      <c r="I38" s="546"/>
      <c r="J38" s="546"/>
      <c r="K38" s="554"/>
      <c r="L38" s="524"/>
    </row>
    <row r="39" spans="2:20" ht="12.75" customHeight="1">
      <c r="B39" s="583"/>
      <c r="C39" s="572"/>
      <c r="D39" s="556"/>
      <c r="E39" s="547"/>
      <c r="F39" s="544"/>
      <c r="G39" s="545"/>
      <c r="H39" s="550"/>
      <c r="I39" s="547"/>
      <c r="J39" s="547"/>
      <c r="K39" s="553"/>
      <c r="L39" s="525"/>
    </row>
    <row r="40" spans="2:20" ht="12.75" customHeight="1">
      <c r="B40" s="534" t="s">
        <v>86</v>
      </c>
      <c r="C40" s="571"/>
      <c r="D40" s="546"/>
      <c r="E40" s="555"/>
      <c r="F40" s="542"/>
      <c r="G40" s="543"/>
      <c r="H40" s="551"/>
      <c r="I40" s="546"/>
      <c r="J40" s="546"/>
      <c r="K40" s="554"/>
      <c r="L40" s="524"/>
    </row>
    <row r="41" spans="2:20" ht="12" customHeight="1">
      <c r="B41" s="533"/>
      <c r="C41" s="572"/>
      <c r="D41" s="547"/>
      <c r="E41" s="556"/>
      <c r="F41" s="544"/>
      <c r="G41" s="545"/>
      <c r="H41" s="550"/>
      <c r="I41" s="547"/>
      <c r="J41" s="547"/>
      <c r="K41" s="553"/>
      <c r="L41" s="525"/>
    </row>
    <row r="42" spans="2:20" ht="12.75" customHeight="1">
      <c r="B42" s="534" t="s">
        <v>128</v>
      </c>
      <c r="C42" s="571"/>
      <c r="D42" s="546"/>
      <c r="E42" s="546"/>
      <c r="F42" s="537"/>
      <c r="G42" s="538"/>
      <c r="H42" s="551"/>
      <c r="I42" s="546"/>
      <c r="J42" s="546"/>
      <c r="K42" s="554"/>
      <c r="L42" s="43"/>
    </row>
    <row r="43" spans="2:20" ht="12.75" customHeight="1" thickBot="1">
      <c r="B43" s="535"/>
      <c r="C43" s="568"/>
      <c r="D43" s="508"/>
      <c r="E43" s="508"/>
      <c r="F43" s="539"/>
      <c r="G43" s="540"/>
      <c r="H43" s="510"/>
      <c r="I43" s="508"/>
      <c r="J43" s="508"/>
      <c r="K43" s="512"/>
      <c r="L43" s="42"/>
    </row>
    <row r="44" spans="2:20" ht="3.75" customHeight="1"/>
    <row r="45" spans="2:20" ht="15.75" customHeight="1">
      <c r="B45" s="20"/>
      <c r="C45" s="522" t="s">
        <v>41</v>
      </c>
      <c r="D45" s="522"/>
      <c r="E45" s="552" t="s">
        <v>115</v>
      </c>
      <c r="F45" s="522"/>
      <c r="G45" s="26"/>
      <c r="H45" s="522" t="s">
        <v>113</v>
      </c>
      <c r="I45" s="522"/>
      <c r="J45" s="523"/>
      <c r="K45" s="523"/>
      <c r="L45" s="523"/>
    </row>
    <row r="46" spans="2:20" ht="15" customHeight="1">
      <c r="B46" s="20"/>
      <c r="C46" s="26"/>
      <c r="D46" s="26"/>
      <c r="E46" s="552" t="s">
        <v>116</v>
      </c>
      <c r="F46" s="522"/>
      <c r="G46" s="26"/>
      <c r="H46" s="522" t="s">
        <v>114</v>
      </c>
      <c r="I46" s="522"/>
      <c r="J46" s="523"/>
      <c r="K46" s="523"/>
      <c r="L46" s="523"/>
    </row>
    <row r="47" spans="2:20" ht="15" customHeight="1">
      <c r="B47" s="20"/>
      <c r="C47" s="26"/>
      <c r="D47" s="29"/>
      <c r="E47" s="536" t="s">
        <v>307</v>
      </c>
      <c r="F47" s="536"/>
      <c r="G47" s="536"/>
      <c r="H47" s="536"/>
      <c r="I47" s="536"/>
      <c r="J47" s="22"/>
      <c r="K47" s="22"/>
      <c r="L47" s="22"/>
    </row>
    <row r="48" spans="2:20" ht="3.75" customHeight="1"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P48" s="586"/>
      <c r="Q48" s="586"/>
      <c r="R48" s="586"/>
      <c r="S48" s="586"/>
      <c r="T48" s="586"/>
    </row>
    <row r="49" spans="2:12" ht="16.5" customHeight="1">
      <c r="B49" s="44" t="s">
        <v>40</v>
      </c>
      <c r="C49" s="497" t="s">
        <v>46</v>
      </c>
      <c r="D49" s="497"/>
      <c r="E49" s="497" t="s">
        <v>50</v>
      </c>
      <c r="F49" s="497"/>
      <c r="G49" s="497"/>
      <c r="H49" s="497"/>
      <c r="I49" s="497"/>
      <c r="J49" s="497" t="s">
        <v>45</v>
      </c>
      <c r="K49" s="497"/>
      <c r="L49" s="497"/>
    </row>
    <row r="50" spans="2:12" ht="15" customHeight="1">
      <c r="B50" s="45" t="s">
        <v>47</v>
      </c>
      <c r="C50" s="528" t="s">
        <v>129</v>
      </c>
      <c r="D50" s="519"/>
      <c r="E50" s="519" t="s">
        <v>80</v>
      </c>
      <c r="F50" s="520"/>
      <c r="G50" s="46" t="s">
        <v>130</v>
      </c>
      <c r="H50" s="521" t="s">
        <v>127</v>
      </c>
      <c r="I50" s="519"/>
      <c r="J50" s="519" t="s">
        <v>65</v>
      </c>
      <c r="K50" s="519"/>
      <c r="L50" s="519"/>
    </row>
    <row r="51" spans="2:12" ht="15" customHeight="1">
      <c r="B51" s="51" t="s">
        <v>48</v>
      </c>
      <c r="C51" s="495" t="s">
        <v>131</v>
      </c>
      <c r="D51" s="496"/>
      <c r="E51" s="576" t="s">
        <v>86</v>
      </c>
      <c r="F51" s="573"/>
      <c r="G51" s="55" t="s">
        <v>118</v>
      </c>
      <c r="H51" s="581" t="s">
        <v>128</v>
      </c>
      <c r="I51" s="557"/>
      <c r="J51" s="496" t="s">
        <v>66</v>
      </c>
      <c r="K51" s="496"/>
      <c r="L51" s="496"/>
    </row>
    <row r="52" spans="2:12" ht="5.25" customHeight="1">
      <c r="B52" s="56"/>
      <c r="C52" s="574"/>
      <c r="D52" s="575"/>
      <c r="E52" s="529"/>
      <c r="F52" s="530"/>
      <c r="G52" s="530"/>
      <c r="H52" s="530"/>
      <c r="I52" s="531"/>
      <c r="J52" s="575"/>
      <c r="K52" s="575"/>
      <c r="L52" s="577"/>
    </row>
    <row r="53" spans="2:12" ht="15" customHeight="1">
      <c r="B53" s="51" t="s">
        <v>49</v>
      </c>
      <c r="C53" s="495" t="s">
        <v>132</v>
      </c>
      <c r="D53" s="496"/>
      <c r="E53" s="558" t="s">
        <v>80</v>
      </c>
      <c r="F53" s="573"/>
      <c r="G53" s="52" t="s">
        <v>130</v>
      </c>
      <c r="H53" s="557" t="s">
        <v>86</v>
      </c>
      <c r="I53" s="496"/>
      <c r="J53" s="558" t="s">
        <v>67</v>
      </c>
      <c r="K53" s="573"/>
      <c r="L53" s="557"/>
    </row>
    <row r="54" spans="2:12" ht="15" customHeight="1">
      <c r="B54" s="51" t="s">
        <v>57</v>
      </c>
      <c r="C54" s="495" t="s">
        <v>133</v>
      </c>
      <c r="D54" s="496"/>
      <c r="E54" s="558" t="s">
        <v>134</v>
      </c>
      <c r="F54" s="573"/>
      <c r="G54" s="52" t="s">
        <v>119</v>
      </c>
      <c r="H54" s="573" t="s">
        <v>135</v>
      </c>
      <c r="I54" s="557"/>
      <c r="J54" s="496" t="s">
        <v>68</v>
      </c>
      <c r="K54" s="496"/>
      <c r="L54" s="496"/>
    </row>
    <row r="55" spans="2:12" ht="5.25" customHeight="1">
      <c r="B55" s="47"/>
      <c r="C55" s="580"/>
      <c r="D55" s="527"/>
      <c r="E55" s="48"/>
      <c r="F55" s="49"/>
      <c r="G55" s="49"/>
      <c r="H55" s="49"/>
      <c r="I55" s="50"/>
      <c r="J55" s="527"/>
      <c r="K55" s="527"/>
      <c r="L55" s="527"/>
    </row>
    <row r="56" spans="2:12" ht="15" customHeight="1">
      <c r="B56" s="51" t="s">
        <v>58</v>
      </c>
      <c r="C56" s="495" t="s">
        <v>136</v>
      </c>
      <c r="D56" s="496"/>
      <c r="E56" s="496" t="s">
        <v>80</v>
      </c>
      <c r="F56" s="558"/>
      <c r="G56" s="52" t="s">
        <v>130</v>
      </c>
      <c r="H56" s="557" t="s">
        <v>137</v>
      </c>
      <c r="I56" s="496"/>
      <c r="J56" s="496" t="s">
        <v>69</v>
      </c>
      <c r="K56" s="496"/>
      <c r="L56" s="496"/>
    </row>
    <row r="57" spans="2:12" ht="15" customHeight="1">
      <c r="B57" s="53" t="s">
        <v>59</v>
      </c>
      <c r="C57" s="569" t="s">
        <v>138</v>
      </c>
      <c r="D57" s="559"/>
      <c r="E57" s="578" t="s">
        <v>134</v>
      </c>
      <c r="F57" s="564"/>
      <c r="G57" s="58" t="s">
        <v>119</v>
      </c>
      <c r="H57" s="579" t="s">
        <v>86</v>
      </c>
      <c r="I57" s="570"/>
      <c r="J57" s="559" t="s">
        <v>70</v>
      </c>
      <c r="K57" s="559"/>
      <c r="L57" s="559"/>
    </row>
  </sheetData>
  <mergeCells count="171">
    <mergeCell ref="C24:D24"/>
    <mergeCell ref="C26:D26"/>
    <mergeCell ref="P48:T48"/>
    <mergeCell ref="J40:J41"/>
    <mergeCell ref="J36:J37"/>
    <mergeCell ref="J38:J39"/>
    <mergeCell ref="K36:K37"/>
    <mergeCell ref="J42:J43"/>
    <mergeCell ref="L36:L37"/>
    <mergeCell ref="L38:L39"/>
    <mergeCell ref="E28:I28"/>
    <mergeCell ref="I34:I35"/>
    <mergeCell ref="K42:K43"/>
    <mergeCell ref="H46:L46"/>
    <mergeCell ref="C38:C39"/>
    <mergeCell ref="D38:D39"/>
    <mergeCell ref="D42:D43"/>
    <mergeCell ref="C42:C43"/>
    <mergeCell ref="D36:D37"/>
    <mergeCell ref="C36:C37"/>
    <mergeCell ref="C45:D45"/>
    <mergeCell ref="D40:D41"/>
    <mergeCell ref="C30:D30"/>
    <mergeCell ref="J30:L30"/>
    <mergeCell ref="B15:B16"/>
    <mergeCell ref="C28:D28"/>
    <mergeCell ref="B32:L33"/>
    <mergeCell ref="E24:F24"/>
    <mergeCell ref="H30:I30"/>
    <mergeCell ref="E15:E16"/>
    <mergeCell ref="C23:D23"/>
    <mergeCell ref="C22:D22"/>
    <mergeCell ref="J54:L54"/>
    <mergeCell ref="H51:I51"/>
    <mergeCell ref="E54:F54"/>
    <mergeCell ref="H54:I54"/>
    <mergeCell ref="J53:L53"/>
    <mergeCell ref="L34:L35"/>
    <mergeCell ref="H34:H35"/>
    <mergeCell ref="K34:K35"/>
    <mergeCell ref="J34:J35"/>
    <mergeCell ref="K38:K39"/>
    <mergeCell ref="E42:E43"/>
    <mergeCell ref="H42:H43"/>
    <mergeCell ref="E52:I52"/>
    <mergeCell ref="J50:L50"/>
    <mergeCell ref="J49:L49"/>
    <mergeCell ref="E46:F46"/>
    <mergeCell ref="J55:L55"/>
    <mergeCell ref="C56:D56"/>
    <mergeCell ref="C57:D57"/>
    <mergeCell ref="H50:I50"/>
    <mergeCell ref="E51:F51"/>
    <mergeCell ref="E45:F45"/>
    <mergeCell ref="E47:I47"/>
    <mergeCell ref="H45:L45"/>
    <mergeCell ref="E53:F53"/>
    <mergeCell ref="H53:I53"/>
    <mergeCell ref="C50:D50"/>
    <mergeCell ref="J57:L57"/>
    <mergeCell ref="C55:D55"/>
    <mergeCell ref="E57:F57"/>
    <mergeCell ref="H57:I57"/>
    <mergeCell ref="J56:L56"/>
    <mergeCell ref="E56:F56"/>
    <mergeCell ref="H56:I56"/>
    <mergeCell ref="C49:D49"/>
    <mergeCell ref="C54:D54"/>
    <mergeCell ref="C51:D51"/>
    <mergeCell ref="C53:D53"/>
    <mergeCell ref="H36:H37"/>
    <mergeCell ref="C34:C35"/>
    <mergeCell ref="D34:D35"/>
    <mergeCell ref="C52:D52"/>
    <mergeCell ref="F38:G39"/>
    <mergeCell ref="J52:L52"/>
    <mergeCell ref="F34:G35"/>
    <mergeCell ref="F42:G43"/>
    <mergeCell ref="I42:I43"/>
    <mergeCell ref="E49:I49"/>
    <mergeCell ref="I40:I41"/>
    <mergeCell ref="F40:G41"/>
    <mergeCell ref="J51:L51"/>
    <mergeCell ref="E50:F50"/>
    <mergeCell ref="L40:L41"/>
    <mergeCell ref="B40:B41"/>
    <mergeCell ref="C40:C41"/>
    <mergeCell ref="E27:F27"/>
    <mergeCell ref="H38:H39"/>
    <mergeCell ref="I38:I39"/>
    <mergeCell ref="E38:E39"/>
    <mergeCell ref="C29:D29"/>
    <mergeCell ref="L11:L12"/>
    <mergeCell ref="J28:L28"/>
    <mergeCell ref="C27:D27"/>
    <mergeCell ref="E34:E35"/>
    <mergeCell ref="B38:B39"/>
    <mergeCell ref="K13:K14"/>
    <mergeCell ref="D13:D14"/>
    <mergeCell ref="F13:G14"/>
    <mergeCell ref="E26:F26"/>
    <mergeCell ref="J26:L26"/>
    <mergeCell ref="H26:I26"/>
    <mergeCell ref="H27:I27"/>
    <mergeCell ref="J27:L27"/>
    <mergeCell ref="E36:E37"/>
    <mergeCell ref="I36:I37"/>
    <mergeCell ref="J29:L29"/>
    <mergeCell ref="E30:F30"/>
    <mergeCell ref="B42:B43"/>
    <mergeCell ref="E29:F29"/>
    <mergeCell ref="H29:I29"/>
    <mergeCell ref="F36:G37"/>
    <mergeCell ref="B36:B37"/>
    <mergeCell ref="E9:E10"/>
    <mergeCell ref="K40:K41"/>
    <mergeCell ref="H40:H41"/>
    <mergeCell ref="E40:E41"/>
    <mergeCell ref="C18:D18"/>
    <mergeCell ref="C11:C12"/>
    <mergeCell ref="D11:D12"/>
    <mergeCell ref="C15:C16"/>
    <mergeCell ref="E25:I25"/>
    <mergeCell ref="D15:D16"/>
    <mergeCell ref="J25:L25"/>
    <mergeCell ref="C25:D25"/>
    <mergeCell ref="E23:F23"/>
    <mergeCell ref="C13:C14"/>
    <mergeCell ref="J11:J12"/>
    <mergeCell ref="J13:J14"/>
    <mergeCell ref="K11:K12"/>
    <mergeCell ref="F11:G12"/>
    <mergeCell ref="I11:I12"/>
    <mergeCell ref="J23:L23"/>
    <mergeCell ref="H24:I24"/>
    <mergeCell ref="E22:I22"/>
    <mergeCell ref="J24:L24"/>
    <mergeCell ref="H11:H12"/>
    <mergeCell ref="J22:L22"/>
    <mergeCell ref="H13:H14"/>
    <mergeCell ref="E20:I20"/>
    <mergeCell ref="E19:F19"/>
    <mergeCell ref="I15:I16"/>
    <mergeCell ref="E18:F18"/>
    <mergeCell ref="H18:L18"/>
    <mergeCell ref="K15:K16"/>
    <mergeCell ref="L13:L14"/>
    <mergeCell ref="E11:E12"/>
    <mergeCell ref="E13:E14"/>
    <mergeCell ref="I13:I14"/>
    <mergeCell ref="F15:G16"/>
    <mergeCell ref="J15:J16"/>
    <mergeCell ref="H19:L19"/>
    <mergeCell ref="H15:H16"/>
    <mergeCell ref="H23:I23"/>
    <mergeCell ref="B2:L3"/>
    <mergeCell ref="K9:K10"/>
    <mergeCell ref="L9:L10"/>
    <mergeCell ref="H7:H8"/>
    <mergeCell ref="I7:I8"/>
    <mergeCell ref="J7:J8"/>
    <mergeCell ref="K7:K8"/>
    <mergeCell ref="L7:L8"/>
    <mergeCell ref="J9:J10"/>
    <mergeCell ref="F9:G10"/>
    <mergeCell ref="C9:C10"/>
    <mergeCell ref="D9:D10"/>
    <mergeCell ref="I9:I10"/>
    <mergeCell ref="B5:L6"/>
    <mergeCell ref="F7:G8"/>
    <mergeCell ref="H9:H10"/>
  </mergeCells>
  <phoneticPr fontId="1"/>
  <pageMargins left="0.41" right="0.23" top="0.37" bottom="0.15" header="0.01" footer="0.02"/>
  <pageSetup paperSize="9" scale="115" orientation="portrait" horizontalDpi="429496729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23"/>
  <sheetViews>
    <sheetView workbookViewId="0">
      <selection activeCell="H34" sqref="H34:I34"/>
    </sheetView>
  </sheetViews>
  <sheetFormatPr defaultRowHeight="13.5"/>
  <cols>
    <col min="1" max="1" width="5.875" customWidth="1"/>
    <col min="2" max="5" width="9.375" customWidth="1"/>
    <col min="6" max="6" width="4.625" customWidth="1"/>
    <col min="7" max="7" width="3.625" customWidth="1"/>
    <col min="8" max="8" width="11.25" customWidth="1"/>
    <col min="9" max="9" width="2.5" customWidth="1"/>
    <col min="10" max="11" width="11.25" customWidth="1"/>
    <col min="12" max="12" width="5.25" hidden="1" customWidth="1"/>
    <col min="13" max="13" width="5.875" customWidth="1"/>
  </cols>
  <sheetData>
    <row r="1" spans="2:18" ht="12.75" customHeight="1"/>
    <row r="2" spans="2:18" ht="15" customHeight="1">
      <c r="B2" s="641" t="s">
        <v>301</v>
      </c>
      <c r="C2" s="642"/>
      <c r="D2" s="642"/>
      <c r="E2" s="642"/>
      <c r="F2" s="642"/>
      <c r="G2" s="642"/>
      <c r="H2" s="642"/>
      <c r="I2" s="642"/>
      <c r="J2" s="642"/>
      <c r="K2" s="642"/>
      <c r="L2" s="61"/>
      <c r="M2" s="61"/>
    </row>
    <row r="3" spans="2:18" ht="15" customHeight="1">
      <c r="B3" s="642"/>
      <c r="C3" s="642"/>
      <c r="D3" s="642"/>
      <c r="E3" s="642"/>
      <c r="F3" s="642"/>
      <c r="G3" s="642"/>
      <c r="H3" s="642"/>
      <c r="I3" s="642"/>
      <c r="J3" s="642"/>
      <c r="K3" s="642"/>
      <c r="L3" s="61"/>
      <c r="M3" s="61"/>
    </row>
    <row r="4" spans="2:18" ht="21" customHeight="1"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2:18" ht="7.5" customHeight="1">
      <c r="B5" s="62"/>
      <c r="C5" s="629" t="s">
        <v>324</v>
      </c>
      <c r="D5" s="629"/>
      <c r="E5" s="629"/>
      <c r="F5" s="629"/>
      <c r="G5" s="629"/>
      <c r="H5" s="629"/>
      <c r="I5" s="629"/>
      <c r="J5" s="629"/>
      <c r="K5" s="629"/>
      <c r="L5" s="629"/>
      <c r="M5" s="629"/>
    </row>
    <row r="6" spans="2:18" ht="7.5" customHeight="1">
      <c r="B6" s="62"/>
      <c r="C6" s="629"/>
      <c r="D6" s="629"/>
      <c r="E6" s="629"/>
      <c r="F6" s="629"/>
      <c r="G6" s="629"/>
      <c r="H6" s="629"/>
      <c r="I6" s="629"/>
      <c r="J6" s="629"/>
      <c r="K6" s="629"/>
      <c r="L6" s="629"/>
      <c r="M6" s="629"/>
    </row>
    <row r="7" spans="2:18" ht="13.5" customHeight="1">
      <c r="B7" s="63"/>
      <c r="C7" s="625" t="s">
        <v>41</v>
      </c>
      <c r="D7" s="625"/>
      <c r="E7" s="626" t="s">
        <v>115</v>
      </c>
      <c r="F7" s="625"/>
      <c r="G7" s="64"/>
      <c r="H7" s="65" t="s">
        <v>52</v>
      </c>
      <c r="I7" s="65" t="s">
        <v>183</v>
      </c>
      <c r="J7" s="66" t="s">
        <v>117</v>
      </c>
      <c r="K7" s="67"/>
      <c r="L7" s="68"/>
      <c r="M7" s="68"/>
    </row>
    <row r="8" spans="2:18" ht="13.5" customHeight="1">
      <c r="B8" s="63"/>
      <c r="C8" s="64"/>
      <c r="D8" s="64"/>
      <c r="E8" s="626" t="s">
        <v>116</v>
      </c>
      <c r="F8" s="625"/>
      <c r="G8" s="64"/>
      <c r="H8" s="65" t="s">
        <v>53</v>
      </c>
      <c r="I8" s="65"/>
      <c r="J8" s="66"/>
      <c r="K8" s="67"/>
      <c r="L8" s="68"/>
      <c r="M8" s="68"/>
    </row>
    <row r="9" spans="2:18" ht="13.5" customHeight="1">
      <c r="B9" s="63"/>
      <c r="C9" s="625" t="s">
        <v>181</v>
      </c>
      <c r="D9" s="640"/>
      <c r="E9" s="629" t="s">
        <v>203</v>
      </c>
      <c r="F9" s="629"/>
      <c r="G9" s="629"/>
      <c r="H9" s="629"/>
      <c r="I9" s="629"/>
      <c r="J9" s="67"/>
      <c r="K9" s="67"/>
      <c r="L9" s="68"/>
      <c r="M9" s="68"/>
    </row>
    <row r="10" spans="2:18" ht="16.5" customHeight="1">
      <c r="B10" s="69" t="s">
        <v>40</v>
      </c>
      <c r="C10" s="630" t="s">
        <v>46</v>
      </c>
      <c r="D10" s="630"/>
      <c r="E10" s="630" t="s">
        <v>50</v>
      </c>
      <c r="F10" s="630"/>
      <c r="G10" s="630"/>
      <c r="H10" s="630"/>
      <c r="I10" s="630"/>
      <c r="J10" s="646" t="s">
        <v>45</v>
      </c>
      <c r="K10" s="647"/>
      <c r="L10" s="648"/>
      <c r="M10" s="70"/>
    </row>
    <row r="11" spans="2:18" ht="16.5" customHeight="1">
      <c r="B11" s="71" t="s">
        <v>47</v>
      </c>
      <c r="C11" s="643" t="s">
        <v>325</v>
      </c>
      <c r="D11" s="644"/>
      <c r="E11" s="638" t="s">
        <v>111</v>
      </c>
      <c r="F11" s="639"/>
      <c r="G11" s="73" t="s">
        <v>118</v>
      </c>
      <c r="H11" s="644" t="s">
        <v>112</v>
      </c>
      <c r="I11" s="638"/>
      <c r="J11" s="72" t="s">
        <v>35</v>
      </c>
      <c r="K11" s="658" t="s">
        <v>108</v>
      </c>
      <c r="L11" s="659"/>
      <c r="M11" s="70"/>
      <c r="N11" s="34"/>
      <c r="O11" s="34"/>
      <c r="P11" s="34"/>
      <c r="Q11" s="34"/>
      <c r="R11" s="34"/>
    </row>
    <row r="12" spans="2:18" ht="3.75" customHeight="1">
      <c r="B12" s="74"/>
      <c r="C12" s="654"/>
      <c r="D12" s="654"/>
      <c r="E12" s="620"/>
      <c r="F12" s="621"/>
      <c r="G12" s="621"/>
      <c r="H12" s="621"/>
      <c r="I12" s="622"/>
      <c r="J12" s="620"/>
      <c r="K12" s="621"/>
      <c r="L12" s="650"/>
      <c r="M12" s="70"/>
      <c r="N12" s="35"/>
      <c r="O12" s="35"/>
      <c r="P12" s="35"/>
      <c r="Q12" s="35"/>
      <c r="R12" s="35"/>
    </row>
    <row r="13" spans="2:18" ht="16.5" customHeight="1">
      <c r="B13" s="78" t="s">
        <v>48</v>
      </c>
      <c r="C13" s="623" t="s">
        <v>326</v>
      </c>
      <c r="D13" s="624"/>
      <c r="E13" s="624" t="s">
        <v>111</v>
      </c>
      <c r="F13" s="634"/>
      <c r="G13" s="80" t="s">
        <v>118</v>
      </c>
      <c r="H13" s="619" t="s">
        <v>35</v>
      </c>
      <c r="I13" s="624"/>
      <c r="J13" s="79" t="s">
        <v>328</v>
      </c>
      <c r="K13" s="81" t="s">
        <v>318</v>
      </c>
      <c r="L13" s="82"/>
      <c r="M13" s="70"/>
      <c r="N13" s="34"/>
      <c r="O13" s="34"/>
      <c r="P13" s="34"/>
      <c r="Q13" s="34"/>
      <c r="R13" s="34"/>
    </row>
    <row r="14" spans="2:18" ht="3.75" customHeight="1">
      <c r="B14" s="74"/>
      <c r="C14" s="654"/>
      <c r="D14" s="654"/>
      <c r="E14" s="620"/>
      <c r="F14" s="621"/>
      <c r="G14" s="621"/>
      <c r="H14" s="621"/>
      <c r="I14" s="622"/>
      <c r="J14" s="620"/>
      <c r="K14" s="621"/>
      <c r="L14" s="650"/>
      <c r="M14" s="70"/>
      <c r="N14" s="35"/>
      <c r="O14" s="35"/>
      <c r="P14" s="35"/>
      <c r="Q14" s="35"/>
      <c r="R14" s="35"/>
    </row>
    <row r="15" spans="2:18" ht="16.5" customHeight="1">
      <c r="B15" s="83" t="s">
        <v>49</v>
      </c>
      <c r="C15" s="656" t="s">
        <v>327</v>
      </c>
      <c r="D15" s="657"/>
      <c r="E15" s="660" t="s">
        <v>328</v>
      </c>
      <c r="F15" s="651"/>
      <c r="G15" s="85" t="s">
        <v>119</v>
      </c>
      <c r="H15" s="651" t="s">
        <v>35</v>
      </c>
      <c r="I15" s="661"/>
      <c r="J15" s="84" t="s">
        <v>111</v>
      </c>
      <c r="K15" s="651" t="s">
        <v>108</v>
      </c>
      <c r="L15" s="652"/>
      <c r="M15" s="70"/>
      <c r="N15" s="31"/>
      <c r="O15" s="31"/>
      <c r="P15" s="31"/>
      <c r="Q15" s="31"/>
      <c r="R15" s="31"/>
    </row>
    <row r="16" spans="2:18" ht="31.5" customHeight="1">
      <c r="B16" s="86"/>
      <c r="C16" s="87"/>
      <c r="D16" s="86"/>
      <c r="E16" s="88"/>
      <c r="F16" s="88"/>
      <c r="G16" s="88"/>
      <c r="H16" s="88"/>
      <c r="I16" s="88"/>
      <c r="J16" s="86"/>
      <c r="K16" s="86"/>
      <c r="L16" s="61"/>
      <c r="M16" s="89"/>
    </row>
    <row r="17" spans="2:13" ht="7.5" customHeight="1">
      <c r="B17" s="62"/>
      <c r="C17" s="629" t="s">
        <v>294</v>
      </c>
      <c r="D17" s="629"/>
      <c r="E17" s="629"/>
      <c r="F17" s="629"/>
      <c r="G17" s="629"/>
      <c r="H17" s="629"/>
      <c r="I17" s="629"/>
      <c r="J17" s="629"/>
      <c r="K17" s="629"/>
      <c r="L17" s="629"/>
      <c r="M17" s="629"/>
    </row>
    <row r="18" spans="2:13" ht="7.5" customHeight="1">
      <c r="B18" s="62"/>
      <c r="C18" s="629"/>
      <c r="D18" s="629"/>
      <c r="E18" s="629"/>
      <c r="F18" s="629"/>
      <c r="G18" s="629"/>
      <c r="H18" s="629"/>
      <c r="I18" s="629"/>
      <c r="J18" s="629"/>
      <c r="K18" s="629"/>
      <c r="L18" s="629"/>
      <c r="M18" s="629"/>
    </row>
    <row r="19" spans="2:13" ht="13.5" customHeight="1">
      <c r="B19" s="90"/>
      <c r="C19" s="625" t="s">
        <v>41</v>
      </c>
      <c r="D19" s="625"/>
      <c r="E19" s="626" t="s">
        <v>54</v>
      </c>
      <c r="F19" s="625"/>
      <c r="G19" s="64"/>
      <c r="H19" s="65" t="s">
        <v>60</v>
      </c>
      <c r="I19" s="65" t="s">
        <v>184</v>
      </c>
      <c r="J19" s="66" t="s">
        <v>61</v>
      </c>
      <c r="K19" s="67"/>
      <c r="L19" s="68"/>
      <c r="M19" s="68"/>
    </row>
    <row r="20" spans="2:13" ht="13.5" customHeight="1">
      <c r="B20" s="90"/>
      <c r="C20" s="64"/>
      <c r="D20" s="64"/>
      <c r="E20" s="626" t="s">
        <v>55</v>
      </c>
      <c r="F20" s="625"/>
      <c r="G20" s="64"/>
      <c r="H20" s="65" t="s">
        <v>90</v>
      </c>
      <c r="I20" s="65" t="s">
        <v>185</v>
      </c>
      <c r="J20" s="66" t="s">
        <v>63</v>
      </c>
      <c r="K20" s="67"/>
      <c r="L20" s="68"/>
      <c r="M20" s="68"/>
    </row>
    <row r="21" spans="2:13" ht="15" customHeight="1">
      <c r="B21" s="90"/>
      <c r="C21" s="625" t="s">
        <v>181</v>
      </c>
      <c r="D21" s="640"/>
      <c r="E21" s="629" t="s">
        <v>204</v>
      </c>
      <c r="F21" s="629"/>
      <c r="G21" s="629"/>
      <c r="H21" s="629"/>
      <c r="I21" s="629"/>
      <c r="J21" s="67"/>
      <c r="K21" s="67"/>
      <c r="L21" s="68"/>
      <c r="M21" s="68"/>
    </row>
    <row r="22" spans="2:13" ht="15" customHeight="1">
      <c r="B22" s="69" t="s">
        <v>40</v>
      </c>
      <c r="C22" s="630" t="s">
        <v>46</v>
      </c>
      <c r="D22" s="630"/>
      <c r="E22" s="630" t="s">
        <v>50</v>
      </c>
      <c r="F22" s="630"/>
      <c r="G22" s="630"/>
      <c r="H22" s="630"/>
      <c r="I22" s="630"/>
      <c r="J22" s="646" t="s">
        <v>45</v>
      </c>
      <c r="K22" s="647"/>
      <c r="L22" s="649"/>
      <c r="M22" s="70"/>
    </row>
    <row r="23" spans="2:13" ht="16.5" customHeight="1">
      <c r="B23" s="71" t="s">
        <v>47</v>
      </c>
      <c r="C23" s="655" t="s">
        <v>120</v>
      </c>
      <c r="D23" s="638"/>
      <c r="E23" s="638" t="s">
        <v>60</v>
      </c>
      <c r="F23" s="639"/>
      <c r="G23" s="73" t="s">
        <v>121</v>
      </c>
      <c r="H23" s="644" t="s">
        <v>61</v>
      </c>
      <c r="I23" s="638"/>
      <c r="J23" s="631" t="s">
        <v>65</v>
      </c>
      <c r="K23" s="632"/>
      <c r="L23" s="633"/>
      <c r="M23" s="70"/>
    </row>
    <row r="24" spans="2:13" ht="15" customHeight="1">
      <c r="B24" s="78" t="s">
        <v>48</v>
      </c>
      <c r="C24" s="623" t="s">
        <v>122</v>
      </c>
      <c r="D24" s="624"/>
      <c r="E24" s="645" t="s">
        <v>90</v>
      </c>
      <c r="F24" s="635"/>
      <c r="G24" s="91" t="s">
        <v>123</v>
      </c>
      <c r="H24" s="618" t="s">
        <v>63</v>
      </c>
      <c r="I24" s="619"/>
      <c r="J24" s="634" t="s">
        <v>66</v>
      </c>
      <c r="K24" s="635"/>
      <c r="L24" s="637"/>
      <c r="M24" s="70"/>
    </row>
    <row r="25" spans="2:13" ht="3.75" customHeight="1">
      <c r="B25" s="92"/>
      <c r="C25" s="627"/>
      <c r="D25" s="628"/>
      <c r="E25" s="620"/>
      <c r="F25" s="621"/>
      <c r="G25" s="621"/>
      <c r="H25" s="621"/>
      <c r="I25" s="622"/>
      <c r="J25" s="636"/>
      <c r="K25" s="628"/>
      <c r="L25" s="637"/>
      <c r="M25" s="70"/>
    </row>
    <row r="26" spans="2:13" ht="16.5" customHeight="1">
      <c r="B26" s="78" t="s">
        <v>49</v>
      </c>
      <c r="C26" s="623" t="s">
        <v>124</v>
      </c>
      <c r="D26" s="624"/>
      <c r="E26" s="634" t="s">
        <v>60</v>
      </c>
      <c r="F26" s="635"/>
      <c r="G26" s="80" t="s">
        <v>121</v>
      </c>
      <c r="H26" s="619" t="s">
        <v>90</v>
      </c>
      <c r="I26" s="624"/>
      <c r="J26" s="634" t="s">
        <v>67</v>
      </c>
      <c r="K26" s="635"/>
      <c r="L26" s="637"/>
      <c r="M26" s="70"/>
    </row>
    <row r="27" spans="2:13" ht="16.5" customHeight="1">
      <c r="B27" s="78" t="s">
        <v>57</v>
      </c>
      <c r="C27" s="623" t="s">
        <v>125</v>
      </c>
      <c r="D27" s="624"/>
      <c r="E27" s="634" t="s">
        <v>61</v>
      </c>
      <c r="F27" s="635"/>
      <c r="G27" s="80" t="s">
        <v>126</v>
      </c>
      <c r="H27" s="635" t="s">
        <v>63</v>
      </c>
      <c r="I27" s="619"/>
      <c r="J27" s="634" t="s">
        <v>68</v>
      </c>
      <c r="K27" s="635"/>
      <c r="L27" s="637"/>
      <c r="M27" s="93"/>
    </row>
    <row r="28" spans="2:13" ht="3.75" customHeight="1">
      <c r="B28" s="74"/>
      <c r="C28" s="653"/>
      <c r="D28" s="654"/>
      <c r="E28" s="75"/>
      <c r="F28" s="76"/>
      <c r="G28" s="76"/>
      <c r="H28" s="76"/>
      <c r="I28" s="77"/>
      <c r="J28" s="620"/>
      <c r="K28" s="621"/>
      <c r="L28" s="94"/>
      <c r="M28" s="70"/>
    </row>
    <row r="29" spans="2:13" ht="16.5" customHeight="1">
      <c r="B29" s="78" t="s">
        <v>58</v>
      </c>
      <c r="C29" s="623" t="s">
        <v>73</v>
      </c>
      <c r="D29" s="624"/>
      <c r="E29" s="624" t="s">
        <v>60</v>
      </c>
      <c r="F29" s="634"/>
      <c r="G29" s="80" t="s">
        <v>121</v>
      </c>
      <c r="H29" s="619" t="s">
        <v>63</v>
      </c>
      <c r="I29" s="624"/>
      <c r="J29" s="634" t="s">
        <v>69</v>
      </c>
      <c r="K29" s="635"/>
      <c r="L29" s="637"/>
      <c r="M29" s="70"/>
    </row>
    <row r="30" spans="2:13" ht="16.5" customHeight="1">
      <c r="B30" s="83" t="s">
        <v>59</v>
      </c>
      <c r="C30" s="656" t="s">
        <v>74</v>
      </c>
      <c r="D30" s="657"/>
      <c r="E30" s="666" t="s">
        <v>61</v>
      </c>
      <c r="F30" s="651"/>
      <c r="G30" s="95" t="s">
        <v>126</v>
      </c>
      <c r="H30" s="665" t="s">
        <v>90</v>
      </c>
      <c r="I30" s="661"/>
      <c r="J30" s="660" t="s">
        <v>70</v>
      </c>
      <c r="K30" s="651"/>
      <c r="L30" s="664"/>
      <c r="M30" s="93"/>
    </row>
    <row r="31" spans="2:13" ht="31.5" customHeight="1">
      <c r="B31" s="61"/>
      <c r="C31" s="61"/>
      <c r="D31" s="61"/>
      <c r="E31" s="96"/>
      <c r="F31" s="97"/>
      <c r="G31" s="96"/>
      <c r="H31" s="96"/>
      <c r="I31" s="97"/>
      <c r="J31" s="61"/>
      <c r="K31" s="61"/>
      <c r="L31" s="61"/>
      <c r="M31" s="89"/>
    </row>
    <row r="32" spans="2:13" ht="7.5" customHeight="1">
      <c r="B32" s="62"/>
      <c r="C32" s="629" t="s">
        <v>295</v>
      </c>
      <c r="D32" s="629"/>
      <c r="E32" s="629"/>
      <c r="F32" s="629"/>
      <c r="G32" s="629"/>
      <c r="H32" s="629"/>
      <c r="I32" s="629"/>
      <c r="J32" s="629"/>
      <c r="K32" s="629"/>
      <c r="L32" s="629"/>
      <c r="M32" s="629"/>
    </row>
    <row r="33" spans="2:13" ht="7.5" customHeight="1">
      <c r="B33" s="62"/>
      <c r="C33" s="629"/>
      <c r="D33" s="629"/>
      <c r="E33" s="629"/>
      <c r="F33" s="629"/>
      <c r="G33" s="629"/>
      <c r="H33" s="629"/>
      <c r="I33" s="629"/>
      <c r="J33" s="629"/>
      <c r="K33" s="629"/>
      <c r="L33" s="629"/>
      <c r="M33" s="629"/>
    </row>
    <row r="34" spans="2:13">
      <c r="B34" s="90"/>
      <c r="C34" s="625" t="s">
        <v>41</v>
      </c>
      <c r="D34" s="625"/>
      <c r="E34" s="626" t="s">
        <v>115</v>
      </c>
      <c r="F34" s="625"/>
      <c r="G34" s="64"/>
      <c r="H34" s="65" t="s">
        <v>80</v>
      </c>
      <c r="I34" s="65" t="s">
        <v>186</v>
      </c>
      <c r="J34" s="662" t="s">
        <v>87</v>
      </c>
      <c r="K34" s="663"/>
      <c r="L34" s="67"/>
      <c r="M34" s="68"/>
    </row>
    <row r="35" spans="2:13">
      <c r="B35" s="90"/>
      <c r="C35" s="64"/>
      <c r="D35" s="64"/>
      <c r="E35" s="626" t="s">
        <v>116</v>
      </c>
      <c r="F35" s="625"/>
      <c r="G35" s="64"/>
      <c r="H35" s="65" t="s">
        <v>86</v>
      </c>
      <c r="I35" s="65" t="s">
        <v>183</v>
      </c>
      <c r="J35" s="66" t="s">
        <v>128</v>
      </c>
      <c r="K35" s="67"/>
      <c r="L35" s="67"/>
      <c r="M35" s="68"/>
    </row>
    <row r="36" spans="2:13">
      <c r="B36" s="90"/>
      <c r="C36" s="625" t="s">
        <v>181</v>
      </c>
      <c r="D36" s="640"/>
      <c r="E36" s="629" t="s">
        <v>204</v>
      </c>
      <c r="F36" s="629"/>
      <c r="G36" s="629"/>
      <c r="H36" s="629"/>
      <c r="I36" s="629"/>
      <c r="J36" s="67"/>
      <c r="K36" s="67"/>
      <c r="L36" s="67"/>
      <c r="M36" s="68"/>
    </row>
    <row r="37" spans="2:13" ht="16.5" customHeight="1">
      <c r="B37" s="69" t="s">
        <v>40</v>
      </c>
      <c r="C37" s="630" t="s">
        <v>46</v>
      </c>
      <c r="D37" s="630"/>
      <c r="E37" s="630" t="s">
        <v>50</v>
      </c>
      <c r="F37" s="630"/>
      <c r="G37" s="630"/>
      <c r="H37" s="630"/>
      <c r="I37" s="630"/>
      <c r="J37" s="630" t="s">
        <v>45</v>
      </c>
      <c r="K37" s="630"/>
      <c r="L37" s="630"/>
      <c r="M37" s="70"/>
    </row>
    <row r="38" spans="2:13" ht="16.5" customHeight="1">
      <c r="B38" s="71" t="s">
        <v>47</v>
      </c>
      <c r="C38" s="655" t="s">
        <v>129</v>
      </c>
      <c r="D38" s="638"/>
      <c r="E38" s="638" t="s">
        <v>80</v>
      </c>
      <c r="F38" s="639"/>
      <c r="G38" s="73" t="s">
        <v>130</v>
      </c>
      <c r="H38" s="644" t="s">
        <v>127</v>
      </c>
      <c r="I38" s="638"/>
      <c r="J38" s="638" t="s">
        <v>65</v>
      </c>
      <c r="K38" s="638"/>
      <c r="L38" s="638"/>
      <c r="M38" s="70"/>
    </row>
    <row r="39" spans="2:13">
      <c r="B39" s="78" t="s">
        <v>48</v>
      </c>
      <c r="C39" s="623" t="s">
        <v>131</v>
      </c>
      <c r="D39" s="624"/>
      <c r="E39" s="645" t="s">
        <v>86</v>
      </c>
      <c r="F39" s="635"/>
      <c r="G39" s="91" t="s">
        <v>118</v>
      </c>
      <c r="H39" s="618" t="s">
        <v>128</v>
      </c>
      <c r="I39" s="619"/>
      <c r="J39" s="624" t="s">
        <v>66</v>
      </c>
      <c r="K39" s="624"/>
      <c r="L39" s="624"/>
      <c r="M39" s="70"/>
    </row>
    <row r="40" spans="2:13" ht="3.75" customHeight="1">
      <c r="B40" s="92"/>
      <c r="C40" s="627"/>
      <c r="D40" s="628"/>
      <c r="E40" s="620"/>
      <c r="F40" s="621"/>
      <c r="G40" s="621"/>
      <c r="H40" s="621"/>
      <c r="I40" s="622"/>
      <c r="J40" s="628"/>
      <c r="K40" s="628"/>
      <c r="L40" s="667"/>
      <c r="M40" s="70"/>
    </row>
    <row r="41" spans="2:13" ht="16.5" customHeight="1">
      <c r="B41" s="78" t="s">
        <v>49</v>
      </c>
      <c r="C41" s="623" t="s">
        <v>132</v>
      </c>
      <c r="D41" s="624"/>
      <c r="E41" s="634" t="s">
        <v>80</v>
      </c>
      <c r="F41" s="635"/>
      <c r="G41" s="80" t="s">
        <v>130</v>
      </c>
      <c r="H41" s="619" t="s">
        <v>86</v>
      </c>
      <c r="I41" s="624"/>
      <c r="J41" s="634" t="s">
        <v>67</v>
      </c>
      <c r="K41" s="635"/>
      <c r="L41" s="619"/>
      <c r="M41" s="70"/>
    </row>
    <row r="42" spans="2:13" ht="16.5" customHeight="1">
      <c r="B42" s="78" t="s">
        <v>57</v>
      </c>
      <c r="C42" s="623" t="s">
        <v>133</v>
      </c>
      <c r="D42" s="624"/>
      <c r="E42" s="634" t="s">
        <v>134</v>
      </c>
      <c r="F42" s="635"/>
      <c r="G42" s="80" t="s">
        <v>119</v>
      </c>
      <c r="H42" s="635" t="s">
        <v>135</v>
      </c>
      <c r="I42" s="619"/>
      <c r="J42" s="624" t="s">
        <v>68</v>
      </c>
      <c r="K42" s="624"/>
      <c r="L42" s="624"/>
      <c r="M42" s="70"/>
    </row>
    <row r="43" spans="2:13" ht="3.75" customHeight="1">
      <c r="B43" s="74"/>
      <c r="C43" s="653"/>
      <c r="D43" s="654"/>
      <c r="E43" s="75"/>
      <c r="F43" s="76"/>
      <c r="G43" s="76"/>
      <c r="H43" s="76"/>
      <c r="I43" s="77"/>
      <c r="J43" s="654"/>
      <c r="K43" s="654"/>
      <c r="L43" s="654"/>
      <c r="M43" s="70"/>
    </row>
    <row r="44" spans="2:13" ht="16.5" customHeight="1">
      <c r="B44" s="78" t="s">
        <v>58</v>
      </c>
      <c r="C44" s="623" t="s">
        <v>136</v>
      </c>
      <c r="D44" s="624"/>
      <c r="E44" s="624" t="s">
        <v>80</v>
      </c>
      <c r="F44" s="634"/>
      <c r="G44" s="80" t="s">
        <v>130</v>
      </c>
      <c r="H44" s="619" t="s">
        <v>137</v>
      </c>
      <c r="I44" s="624"/>
      <c r="J44" s="624" t="s">
        <v>69</v>
      </c>
      <c r="K44" s="624"/>
      <c r="L44" s="624"/>
      <c r="M44" s="70"/>
    </row>
    <row r="45" spans="2:13" ht="16.5" customHeight="1">
      <c r="B45" s="83" t="s">
        <v>59</v>
      </c>
      <c r="C45" s="656" t="s">
        <v>138</v>
      </c>
      <c r="D45" s="657"/>
      <c r="E45" s="666" t="s">
        <v>134</v>
      </c>
      <c r="F45" s="651"/>
      <c r="G45" s="98" t="s">
        <v>119</v>
      </c>
      <c r="H45" s="665" t="s">
        <v>86</v>
      </c>
      <c r="I45" s="661"/>
      <c r="J45" s="657" t="s">
        <v>70</v>
      </c>
      <c r="K45" s="657"/>
      <c r="L45" s="657"/>
      <c r="M45" s="70"/>
    </row>
    <row r="46" spans="2:13" ht="31.5" customHeight="1"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</row>
    <row r="47" spans="2:13" ht="7.5" customHeight="1">
      <c r="B47" s="62"/>
      <c r="C47" s="629" t="s">
        <v>296</v>
      </c>
      <c r="D47" s="629"/>
      <c r="E47" s="629"/>
      <c r="F47" s="629"/>
      <c r="G47" s="629"/>
      <c r="H47" s="629"/>
      <c r="I47" s="629"/>
      <c r="J47" s="629"/>
      <c r="K47" s="629"/>
      <c r="L47" s="629"/>
      <c r="M47" s="629"/>
    </row>
    <row r="48" spans="2:13" ht="7.5" customHeight="1">
      <c r="B48" s="62"/>
      <c r="C48" s="629"/>
      <c r="D48" s="629"/>
      <c r="E48" s="629"/>
      <c r="F48" s="629"/>
      <c r="G48" s="629"/>
      <c r="H48" s="629"/>
      <c r="I48" s="629"/>
      <c r="J48" s="629"/>
      <c r="K48" s="629"/>
      <c r="L48" s="629"/>
      <c r="M48" s="629"/>
    </row>
    <row r="49" spans="2:13" ht="13.5" customHeight="1">
      <c r="B49" s="90"/>
      <c r="C49" s="625" t="s">
        <v>41</v>
      </c>
      <c r="D49" s="625"/>
      <c r="E49" s="626" t="s">
        <v>42</v>
      </c>
      <c r="F49" s="626"/>
      <c r="G49" s="64"/>
      <c r="H49" s="99" t="s">
        <v>200</v>
      </c>
      <c r="I49" s="65" t="s">
        <v>187</v>
      </c>
      <c r="J49" s="100" t="s">
        <v>37</v>
      </c>
      <c r="K49" s="67"/>
      <c r="L49" s="67"/>
      <c r="M49" s="68"/>
    </row>
    <row r="50" spans="2:13">
      <c r="B50" s="90"/>
      <c r="C50" s="64"/>
      <c r="D50" s="64"/>
      <c r="E50" s="626" t="s">
        <v>43</v>
      </c>
      <c r="F50" s="625"/>
      <c r="G50" s="64"/>
      <c r="H50" s="99" t="s">
        <v>88</v>
      </c>
      <c r="I50" s="65" t="s">
        <v>188</v>
      </c>
      <c r="J50" s="66" t="s">
        <v>83</v>
      </c>
      <c r="K50" s="67"/>
      <c r="L50" s="67"/>
      <c r="M50" s="68"/>
    </row>
    <row r="51" spans="2:13">
      <c r="B51" s="90"/>
      <c r="C51" s="625" t="s">
        <v>181</v>
      </c>
      <c r="D51" s="640"/>
      <c r="E51" s="629" t="s">
        <v>204</v>
      </c>
      <c r="F51" s="629"/>
      <c r="G51" s="629"/>
      <c r="H51" s="629"/>
      <c r="I51" s="629"/>
      <c r="J51" s="67"/>
      <c r="K51" s="67"/>
      <c r="L51" s="67"/>
      <c r="M51" s="68"/>
    </row>
    <row r="52" spans="2:13" ht="16.5" customHeight="1">
      <c r="B52" s="69" t="s">
        <v>40</v>
      </c>
      <c r="C52" s="630" t="s">
        <v>46</v>
      </c>
      <c r="D52" s="630"/>
      <c r="E52" s="630" t="s">
        <v>50</v>
      </c>
      <c r="F52" s="630"/>
      <c r="G52" s="630"/>
      <c r="H52" s="630"/>
      <c r="I52" s="630"/>
      <c r="J52" s="630" t="s">
        <v>45</v>
      </c>
      <c r="K52" s="630"/>
      <c r="L52" s="630"/>
      <c r="M52" s="70"/>
    </row>
    <row r="53" spans="2:13" ht="16.5" customHeight="1">
      <c r="B53" s="71" t="s">
        <v>47</v>
      </c>
      <c r="C53" s="655" t="s">
        <v>189</v>
      </c>
      <c r="D53" s="638"/>
      <c r="E53" s="639" t="s">
        <v>201</v>
      </c>
      <c r="F53" s="658"/>
      <c r="G53" s="73" t="s">
        <v>119</v>
      </c>
      <c r="H53" s="658" t="s">
        <v>37</v>
      </c>
      <c r="I53" s="644"/>
      <c r="J53" s="638" t="s">
        <v>65</v>
      </c>
      <c r="K53" s="638"/>
      <c r="L53" s="638"/>
      <c r="M53" s="70"/>
    </row>
    <row r="54" spans="2:13" ht="16.5" customHeight="1">
      <c r="B54" s="78" t="s">
        <v>48</v>
      </c>
      <c r="C54" s="623" t="s">
        <v>148</v>
      </c>
      <c r="D54" s="624"/>
      <c r="E54" s="634" t="s">
        <v>88</v>
      </c>
      <c r="F54" s="635"/>
      <c r="G54" s="80" t="s">
        <v>149</v>
      </c>
      <c r="H54" s="635" t="s">
        <v>83</v>
      </c>
      <c r="I54" s="619"/>
      <c r="J54" s="624" t="s">
        <v>66</v>
      </c>
      <c r="K54" s="624"/>
      <c r="L54" s="624"/>
      <c r="M54" s="70"/>
    </row>
    <row r="55" spans="2:13" ht="3.75" customHeight="1">
      <c r="B55" s="92"/>
      <c r="C55" s="627"/>
      <c r="D55" s="628"/>
      <c r="E55" s="636"/>
      <c r="F55" s="628"/>
      <c r="G55" s="628"/>
      <c r="H55" s="628"/>
      <c r="I55" s="667"/>
      <c r="J55" s="628"/>
      <c r="K55" s="628"/>
      <c r="L55" s="667"/>
      <c r="M55" s="70"/>
    </row>
    <row r="56" spans="2:13" ht="16.5" customHeight="1">
      <c r="B56" s="78" t="s">
        <v>49</v>
      </c>
      <c r="C56" s="623" t="s">
        <v>150</v>
      </c>
      <c r="D56" s="624"/>
      <c r="E56" s="634" t="s">
        <v>199</v>
      </c>
      <c r="F56" s="635"/>
      <c r="G56" s="80" t="s">
        <v>119</v>
      </c>
      <c r="H56" s="635" t="s">
        <v>88</v>
      </c>
      <c r="I56" s="619"/>
      <c r="J56" s="634" t="s">
        <v>67</v>
      </c>
      <c r="K56" s="635"/>
      <c r="L56" s="619"/>
      <c r="M56" s="70"/>
    </row>
    <row r="57" spans="2:13" ht="16.5" customHeight="1">
      <c r="B57" s="78" t="s">
        <v>57</v>
      </c>
      <c r="C57" s="623" t="s">
        <v>151</v>
      </c>
      <c r="D57" s="624"/>
      <c r="E57" s="634" t="s">
        <v>37</v>
      </c>
      <c r="F57" s="635"/>
      <c r="G57" s="80" t="s">
        <v>152</v>
      </c>
      <c r="H57" s="635" t="s">
        <v>83</v>
      </c>
      <c r="I57" s="619"/>
      <c r="J57" s="624" t="s">
        <v>68</v>
      </c>
      <c r="K57" s="624"/>
      <c r="L57" s="624"/>
      <c r="M57" s="70"/>
    </row>
    <row r="58" spans="2:13" ht="3.75" customHeight="1">
      <c r="B58" s="74"/>
      <c r="C58" s="653"/>
      <c r="D58" s="654"/>
      <c r="E58" s="620"/>
      <c r="F58" s="621"/>
      <c r="G58" s="635"/>
      <c r="H58" s="635"/>
      <c r="I58" s="619"/>
      <c r="J58" s="654"/>
      <c r="K58" s="654"/>
      <c r="L58" s="654"/>
      <c r="M58" s="70"/>
    </row>
    <row r="59" spans="2:13" ht="16.5" customHeight="1">
      <c r="B59" s="78" t="s">
        <v>58</v>
      </c>
      <c r="C59" s="623" t="s">
        <v>153</v>
      </c>
      <c r="D59" s="624"/>
      <c r="E59" s="634" t="s">
        <v>199</v>
      </c>
      <c r="F59" s="635"/>
      <c r="G59" s="80" t="s">
        <v>119</v>
      </c>
      <c r="H59" s="635" t="s">
        <v>83</v>
      </c>
      <c r="I59" s="619"/>
      <c r="J59" s="624" t="s">
        <v>69</v>
      </c>
      <c r="K59" s="624"/>
      <c r="L59" s="624"/>
      <c r="M59" s="70"/>
    </row>
    <row r="60" spans="2:13" ht="16.5" customHeight="1">
      <c r="B60" s="83" t="s">
        <v>59</v>
      </c>
      <c r="C60" s="656" t="s">
        <v>154</v>
      </c>
      <c r="D60" s="657"/>
      <c r="E60" s="660" t="s">
        <v>37</v>
      </c>
      <c r="F60" s="651"/>
      <c r="G60" s="85" t="s">
        <v>152</v>
      </c>
      <c r="H60" s="651" t="s">
        <v>88</v>
      </c>
      <c r="I60" s="661"/>
      <c r="J60" s="657" t="s">
        <v>70</v>
      </c>
      <c r="K60" s="657"/>
      <c r="L60" s="657"/>
      <c r="M60" s="70"/>
    </row>
    <row r="61" spans="2:13"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</row>
    <row r="65" spans="2:13" ht="14.25" customHeight="1">
      <c r="B65" s="641" t="s">
        <v>301</v>
      </c>
      <c r="C65" s="642"/>
      <c r="D65" s="642"/>
      <c r="E65" s="642"/>
      <c r="F65" s="642"/>
      <c r="G65" s="642"/>
      <c r="H65" s="642"/>
      <c r="I65" s="642"/>
      <c r="J65" s="642"/>
      <c r="K65" s="642"/>
      <c r="L65" s="61"/>
      <c r="M65" s="61"/>
    </row>
    <row r="66" spans="2:13" ht="14.25" customHeight="1">
      <c r="B66" s="642"/>
      <c r="C66" s="642"/>
      <c r="D66" s="642"/>
      <c r="E66" s="642"/>
      <c r="F66" s="642"/>
      <c r="G66" s="642"/>
      <c r="H66" s="642"/>
      <c r="I66" s="642"/>
      <c r="J66" s="642"/>
      <c r="K66" s="642"/>
      <c r="L66" s="61"/>
      <c r="M66" s="61"/>
    </row>
    <row r="67" spans="2:13" ht="22.5" customHeight="1"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</row>
    <row r="68" spans="2:13" ht="7.5" customHeight="1">
      <c r="B68" s="62"/>
      <c r="C68" s="668" t="s">
        <v>297</v>
      </c>
      <c r="D68" s="668"/>
      <c r="E68" s="668"/>
      <c r="F68" s="668"/>
      <c r="G68" s="668"/>
      <c r="H68" s="668"/>
      <c r="I68" s="668"/>
      <c r="J68" s="668"/>
      <c r="K68" s="668"/>
      <c r="L68" s="668"/>
      <c r="M68" s="668"/>
    </row>
    <row r="69" spans="2:13" ht="7.5" customHeight="1">
      <c r="B69" s="62"/>
      <c r="C69" s="668"/>
      <c r="D69" s="668"/>
      <c r="E69" s="668"/>
      <c r="F69" s="668"/>
      <c r="G69" s="668"/>
      <c r="H69" s="668"/>
      <c r="I69" s="668"/>
      <c r="J69" s="668"/>
      <c r="K69" s="668"/>
      <c r="L69" s="668"/>
      <c r="M69" s="668"/>
    </row>
    <row r="70" spans="2:13">
      <c r="B70" s="63"/>
      <c r="C70" s="625" t="s">
        <v>41</v>
      </c>
      <c r="D70" s="625"/>
      <c r="E70" s="626" t="s">
        <v>42</v>
      </c>
      <c r="F70" s="625"/>
      <c r="G70" s="64"/>
      <c r="H70" s="65" t="s">
        <v>91</v>
      </c>
      <c r="I70" s="65" t="s">
        <v>183</v>
      </c>
      <c r="J70" s="66" t="s">
        <v>92</v>
      </c>
      <c r="K70" s="67"/>
      <c r="L70" s="68"/>
      <c r="M70" s="68"/>
    </row>
    <row r="71" spans="2:13">
      <c r="B71" s="63"/>
      <c r="C71" s="64"/>
      <c r="D71" s="64"/>
      <c r="E71" s="626" t="s">
        <v>43</v>
      </c>
      <c r="F71" s="625"/>
      <c r="G71" s="64"/>
      <c r="H71" s="65" t="s">
        <v>93</v>
      </c>
      <c r="I71" s="65" t="s">
        <v>178</v>
      </c>
      <c r="J71" s="66" t="s">
        <v>94</v>
      </c>
      <c r="K71" s="67"/>
      <c r="L71" s="68"/>
      <c r="M71" s="68"/>
    </row>
    <row r="72" spans="2:13">
      <c r="B72" s="63"/>
      <c r="C72" s="625" t="s">
        <v>181</v>
      </c>
      <c r="D72" s="640"/>
      <c r="E72" s="629" t="s">
        <v>204</v>
      </c>
      <c r="F72" s="629"/>
      <c r="G72" s="629"/>
      <c r="H72" s="629"/>
      <c r="I72" s="629"/>
      <c r="J72" s="67"/>
      <c r="K72" s="67"/>
      <c r="L72" s="68"/>
      <c r="M72" s="68"/>
    </row>
    <row r="73" spans="2:13" ht="15" customHeight="1">
      <c r="B73" s="69" t="s">
        <v>40</v>
      </c>
      <c r="C73" s="630" t="s">
        <v>46</v>
      </c>
      <c r="D73" s="630"/>
      <c r="E73" s="630" t="s">
        <v>50</v>
      </c>
      <c r="F73" s="630"/>
      <c r="G73" s="630"/>
      <c r="H73" s="630"/>
      <c r="I73" s="630"/>
      <c r="J73" s="630" t="s">
        <v>45</v>
      </c>
      <c r="K73" s="630"/>
      <c r="L73" s="630"/>
      <c r="M73" s="70"/>
    </row>
    <row r="74" spans="2:13" ht="15" customHeight="1">
      <c r="B74" s="71" t="s">
        <v>47</v>
      </c>
      <c r="C74" s="655" t="s">
        <v>146</v>
      </c>
      <c r="D74" s="638"/>
      <c r="E74" s="639" t="s">
        <v>91</v>
      </c>
      <c r="F74" s="658"/>
      <c r="G74" s="73" t="s">
        <v>119</v>
      </c>
      <c r="H74" s="658" t="s">
        <v>92</v>
      </c>
      <c r="I74" s="644"/>
      <c r="J74" s="638" t="s">
        <v>65</v>
      </c>
      <c r="K74" s="638"/>
      <c r="L74" s="638"/>
      <c r="M74" s="70"/>
    </row>
    <row r="75" spans="2:13">
      <c r="B75" s="78" t="s">
        <v>48</v>
      </c>
      <c r="C75" s="623" t="s">
        <v>148</v>
      </c>
      <c r="D75" s="624"/>
      <c r="E75" s="634" t="s">
        <v>93</v>
      </c>
      <c r="F75" s="635"/>
      <c r="G75" s="80" t="s">
        <v>149</v>
      </c>
      <c r="H75" s="635" t="s">
        <v>94</v>
      </c>
      <c r="I75" s="619"/>
      <c r="J75" s="624" t="s">
        <v>66</v>
      </c>
      <c r="K75" s="624"/>
      <c r="L75" s="624"/>
      <c r="M75" s="70"/>
    </row>
    <row r="76" spans="2:13" ht="3.75" customHeight="1">
      <c r="B76" s="92"/>
      <c r="C76" s="627"/>
      <c r="D76" s="628"/>
      <c r="E76" s="636"/>
      <c r="F76" s="628"/>
      <c r="G76" s="628"/>
      <c r="H76" s="628"/>
      <c r="I76" s="667"/>
      <c r="J76" s="628"/>
      <c r="K76" s="628"/>
      <c r="L76" s="667"/>
      <c r="M76" s="70"/>
    </row>
    <row r="77" spans="2:13" ht="15" customHeight="1">
      <c r="B77" s="78" t="s">
        <v>49</v>
      </c>
      <c r="C77" s="623" t="s">
        <v>150</v>
      </c>
      <c r="D77" s="624"/>
      <c r="E77" s="634" t="s">
        <v>91</v>
      </c>
      <c r="F77" s="635"/>
      <c r="G77" s="80" t="s">
        <v>119</v>
      </c>
      <c r="H77" s="635" t="s">
        <v>93</v>
      </c>
      <c r="I77" s="619"/>
      <c r="J77" s="634" t="s">
        <v>67</v>
      </c>
      <c r="K77" s="635"/>
      <c r="L77" s="619"/>
      <c r="M77" s="70"/>
    </row>
    <row r="78" spans="2:13" ht="15" customHeight="1">
      <c r="B78" s="78" t="s">
        <v>57</v>
      </c>
      <c r="C78" s="623" t="s">
        <v>151</v>
      </c>
      <c r="D78" s="624"/>
      <c r="E78" s="634" t="s">
        <v>92</v>
      </c>
      <c r="F78" s="635"/>
      <c r="G78" s="80" t="s">
        <v>152</v>
      </c>
      <c r="H78" s="635" t="s">
        <v>94</v>
      </c>
      <c r="I78" s="619"/>
      <c r="J78" s="624" t="s">
        <v>68</v>
      </c>
      <c r="K78" s="624"/>
      <c r="L78" s="624"/>
      <c r="M78" s="70"/>
    </row>
    <row r="79" spans="2:13" ht="3.75" customHeight="1">
      <c r="B79" s="74"/>
      <c r="C79" s="653"/>
      <c r="D79" s="654"/>
      <c r="E79" s="620"/>
      <c r="F79" s="621"/>
      <c r="G79" s="635"/>
      <c r="H79" s="635"/>
      <c r="I79" s="619"/>
      <c r="J79" s="654"/>
      <c r="K79" s="654"/>
      <c r="L79" s="654"/>
      <c r="M79" s="70"/>
    </row>
    <row r="80" spans="2:13" ht="15" customHeight="1">
      <c r="B80" s="78" t="s">
        <v>58</v>
      </c>
      <c r="C80" s="623" t="s">
        <v>153</v>
      </c>
      <c r="D80" s="624"/>
      <c r="E80" s="634" t="s">
        <v>91</v>
      </c>
      <c r="F80" s="635"/>
      <c r="G80" s="80" t="s">
        <v>119</v>
      </c>
      <c r="H80" s="635" t="s">
        <v>94</v>
      </c>
      <c r="I80" s="619"/>
      <c r="J80" s="624" t="s">
        <v>69</v>
      </c>
      <c r="K80" s="624"/>
      <c r="L80" s="624"/>
      <c r="M80" s="70"/>
    </row>
    <row r="81" spans="2:13" ht="15" customHeight="1">
      <c r="B81" s="83" t="s">
        <v>59</v>
      </c>
      <c r="C81" s="656" t="s">
        <v>154</v>
      </c>
      <c r="D81" s="657"/>
      <c r="E81" s="660" t="s">
        <v>92</v>
      </c>
      <c r="F81" s="651"/>
      <c r="G81" s="85" t="s">
        <v>152</v>
      </c>
      <c r="H81" s="651" t="s">
        <v>93</v>
      </c>
      <c r="I81" s="661"/>
      <c r="J81" s="657" t="s">
        <v>70</v>
      </c>
      <c r="K81" s="657"/>
      <c r="L81" s="657"/>
      <c r="M81" s="70"/>
    </row>
    <row r="82" spans="2:13" ht="30" customHeight="1">
      <c r="B82" s="86"/>
      <c r="C82" s="87"/>
      <c r="D82" s="86"/>
      <c r="E82" s="88"/>
      <c r="F82" s="88"/>
      <c r="G82" s="88"/>
      <c r="H82" s="88"/>
      <c r="I82" s="88"/>
      <c r="J82" s="86"/>
      <c r="K82" s="86"/>
      <c r="L82" s="61"/>
      <c r="M82" s="89"/>
    </row>
    <row r="83" spans="2:13" ht="7.5" customHeight="1">
      <c r="B83" s="62"/>
      <c r="C83" s="669" t="s">
        <v>323</v>
      </c>
      <c r="D83" s="669"/>
      <c r="E83" s="669"/>
      <c r="F83" s="669"/>
      <c r="G83" s="669"/>
      <c r="H83" s="669"/>
      <c r="I83" s="669"/>
      <c r="J83" s="669"/>
      <c r="K83" s="669"/>
      <c r="L83" s="669"/>
      <c r="M83" s="669"/>
    </row>
    <row r="84" spans="2:13" ht="7.5" customHeight="1">
      <c r="B84" s="62"/>
      <c r="C84" s="669"/>
      <c r="D84" s="669"/>
      <c r="E84" s="669"/>
      <c r="F84" s="669"/>
      <c r="G84" s="669"/>
      <c r="H84" s="669"/>
      <c r="I84" s="669"/>
      <c r="J84" s="669"/>
      <c r="K84" s="669"/>
      <c r="L84" s="669"/>
      <c r="M84" s="669"/>
    </row>
    <row r="85" spans="2:13">
      <c r="B85" s="90"/>
      <c r="C85" s="625" t="s">
        <v>41</v>
      </c>
      <c r="D85" s="625"/>
      <c r="E85" s="626" t="s">
        <v>97</v>
      </c>
      <c r="F85" s="625"/>
      <c r="G85" s="64"/>
      <c r="H85" s="65" t="s">
        <v>99</v>
      </c>
      <c r="I85" s="65" t="s">
        <v>184</v>
      </c>
      <c r="J85" s="66" t="s">
        <v>100</v>
      </c>
      <c r="K85" s="67"/>
      <c r="L85" s="68"/>
      <c r="M85" s="68"/>
    </row>
    <row r="86" spans="2:13">
      <c r="B86" s="90"/>
      <c r="C86" s="64"/>
      <c r="D86" s="64"/>
      <c r="E86" s="626" t="s">
        <v>202</v>
      </c>
      <c r="F86" s="625"/>
      <c r="G86" s="64"/>
      <c r="H86" s="65" t="s">
        <v>105</v>
      </c>
      <c r="I86" s="65" t="s">
        <v>185</v>
      </c>
      <c r="J86" s="66" t="s">
        <v>102</v>
      </c>
      <c r="K86" s="67"/>
      <c r="L86" s="68"/>
      <c r="M86" s="68"/>
    </row>
    <row r="87" spans="2:13">
      <c r="B87" s="90"/>
      <c r="C87" s="625" t="s">
        <v>181</v>
      </c>
      <c r="D87" s="640"/>
      <c r="E87" s="629" t="s">
        <v>204</v>
      </c>
      <c r="F87" s="629"/>
      <c r="G87" s="629"/>
      <c r="H87" s="629"/>
      <c r="I87" s="629"/>
      <c r="J87" s="67"/>
      <c r="K87" s="67"/>
      <c r="L87" s="68"/>
      <c r="M87" s="68"/>
    </row>
    <row r="88" spans="2:13" ht="15" customHeight="1">
      <c r="B88" s="69" t="s">
        <v>40</v>
      </c>
      <c r="C88" s="630" t="s">
        <v>46</v>
      </c>
      <c r="D88" s="630"/>
      <c r="E88" s="630" t="s">
        <v>50</v>
      </c>
      <c r="F88" s="630"/>
      <c r="G88" s="630"/>
      <c r="H88" s="630"/>
      <c r="I88" s="630"/>
      <c r="J88" s="646" t="s">
        <v>45</v>
      </c>
      <c r="K88" s="647"/>
      <c r="L88" s="649"/>
      <c r="M88" s="70"/>
    </row>
    <row r="89" spans="2:13" ht="15" customHeight="1">
      <c r="B89" s="71" t="s">
        <v>47</v>
      </c>
      <c r="C89" s="655" t="s">
        <v>190</v>
      </c>
      <c r="D89" s="638"/>
      <c r="E89" s="638" t="s">
        <v>99</v>
      </c>
      <c r="F89" s="639"/>
      <c r="G89" s="73" t="s">
        <v>121</v>
      </c>
      <c r="H89" s="644" t="s">
        <v>100</v>
      </c>
      <c r="I89" s="638"/>
      <c r="J89" s="631" t="s">
        <v>65</v>
      </c>
      <c r="K89" s="632"/>
      <c r="L89" s="633"/>
      <c r="M89" s="70"/>
    </row>
    <row r="90" spans="2:13" ht="15" customHeight="1">
      <c r="B90" s="78" t="s">
        <v>48</v>
      </c>
      <c r="C90" s="623" t="s">
        <v>191</v>
      </c>
      <c r="D90" s="624"/>
      <c r="E90" s="645" t="s">
        <v>105</v>
      </c>
      <c r="F90" s="635"/>
      <c r="G90" s="91" t="s">
        <v>123</v>
      </c>
      <c r="H90" s="618" t="s">
        <v>102</v>
      </c>
      <c r="I90" s="619"/>
      <c r="J90" s="634" t="s">
        <v>66</v>
      </c>
      <c r="K90" s="635"/>
      <c r="L90" s="637"/>
      <c r="M90" s="70"/>
    </row>
    <row r="91" spans="2:13" ht="3.75" customHeight="1">
      <c r="B91" s="92"/>
      <c r="C91" s="627"/>
      <c r="D91" s="628"/>
      <c r="E91" s="620"/>
      <c r="F91" s="621"/>
      <c r="G91" s="621"/>
      <c r="H91" s="621"/>
      <c r="I91" s="622"/>
      <c r="J91" s="636"/>
      <c r="K91" s="628"/>
      <c r="L91" s="637"/>
      <c r="M91" s="70"/>
    </row>
    <row r="92" spans="2:13" ht="15" customHeight="1">
      <c r="B92" s="78" t="s">
        <v>49</v>
      </c>
      <c r="C92" s="623" t="s">
        <v>192</v>
      </c>
      <c r="D92" s="624"/>
      <c r="E92" s="634" t="s">
        <v>196</v>
      </c>
      <c r="F92" s="635"/>
      <c r="G92" s="80" t="s">
        <v>121</v>
      </c>
      <c r="H92" s="619" t="s">
        <v>105</v>
      </c>
      <c r="I92" s="624"/>
      <c r="J92" s="634" t="s">
        <v>67</v>
      </c>
      <c r="K92" s="635"/>
      <c r="L92" s="637"/>
      <c r="M92" s="70"/>
    </row>
    <row r="93" spans="2:13" ht="15" customHeight="1">
      <c r="B93" s="78" t="s">
        <v>57</v>
      </c>
      <c r="C93" s="623" t="s">
        <v>193</v>
      </c>
      <c r="D93" s="624"/>
      <c r="E93" s="634" t="s">
        <v>100</v>
      </c>
      <c r="F93" s="635"/>
      <c r="G93" s="80" t="s">
        <v>126</v>
      </c>
      <c r="H93" s="635" t="s">
        <v>102</v>
      </c>
      <c r="I93" s="619"/>
      <c r="J93" s="634" t="s">
        <v>68</v>
      </c>
      <c r="K93" s="635"/>
      <c r="L93" s="637"/>
      <c r="M93" s="93"/>
    </row>
    <row r="94" spans="2:13" ht="3.75" customHeight="1">
      <c r="B94" s="74"/>
      <c r="C94" s="653"/>
      <c r="D94" s="654"/>
      <c r="E94" s="75"/>
      <c r="F94" s="76"/>
      <c r="G94" s="76"/>
      <c r="H94" s="76"/>
      <c r="I94" s="77"/>
      <c r="J94" s="620"/>
      <c r="K94" s="621"/>
      <c r="L94" s="94"/>
      <c r="M94" s="70"/>
    </row>
    <row r="95" spans="2:13" ht="15" customHeight="1">
      <c r="B95" s="78" t="s">
        <v>58</v>
      </c>
      <c r="C95" s="623" t="s">
        <v>194</v>
      </c>
      <c r="D95" s="624"/>
      <c r="E95" s="624" t="s">
        <v>197</v>
      </c>
      <c r="F95" s="634"/>
      <c r="G95" s="80" t="s">
        <v>121</v>
      </c>
      <c r="H95" s="619" t="s">
        <v>102</v>
      </c>
      <c r="I95" s="624"/>
      <c r="J95" s="634" t="s">
        <v>69</v>
      </c>
      <c r="K95" s="635"/>
      <c r="L95" s="637"/>
      <c r="M95" s="70"/>
    </row>
    <row r="96" spans="2:13" ht="15" customHeight="1">
      <c r="B96" s="83" t="s">
        <v>59</v>
      </c>
      <c r="C96" s="656" t="s">
        <v>195</v>
      </c>
      <c r="D96" s="657"/>
      <c r="E96" s="666" t="s">
        <v>100</v>
      </c>
      <c r="F96" s="651"/>
      <c r="G96" s="95" t="s">
        <v>126</v>
      </c>
      <c r="H96" s="665" t="s">
        <v>105</v>
      </c>
      <c r="I96" s="661"/>
      <c r="J96" s="660" t="s">
        <v>70</v>
      </c>
      <c r="K96" s="651"/>
      <c r="L96" s="664"/>
      <c r="M96" s="93"/>
    </row>
    <row r="97" spans="2:13" ht="30" customHeight="1">
      <c r="B97" s="61"/>
      <c r="C97" s="61"/>
      <c r="D97" s="61"/>
      <c r="E97" s="96"/>
      <c r="F97" s="97"/>
      <c r="G97" s="96"/>
      <c r="H97" s="96"/>
      <c r="I97" s="97"/>
      <c r="J97" s="61"/>
      <c r="K97" s="61"/>
      <c r="L97" s="61"/>
      <c r="M97" s="89"/>
    </row>
    <row r="98" spans="2:13" ht="7.5" customHeight="1">
      <c r="B98" s="62"/>
      <c r="C98" s="669" t="s">
        <v>337</v>
      </c>
      <c r="D98" s="669"/>
      <c r="E98" s="669"/>
      <c r="F98" s="669"/>
      <c r="G98" s="669"/>
      <c r="H98" s="669"/>
      <c r="I98" s="669"/>
      <c r="J98" s="669"/>
      <c r="K98" s="669"/>
      <c r="L98" s="669"/>
      <c r="M98" s="669"/>
    </row>
    <row r="99" spans="2:13" ht="7.5" customHeight="1">
      <c r="B99" s="62"/>
      <c r="C99" s="669"/>
      <c r="D99" s="669"/>
      <c r="E99" s="669"/>
      <c r="F99" s="669"/>
      <c r="G99" s="669"/>
      <c r="H99" s="669"/>
      <c r="I99" s="669"/>
      <c r="J99" s="669"/>
      <c r="K99" s="669"/>
      <c r="L99" s="669"/>
      <c r="M99" s="669"/>
    </row>
    <row r="100" spans="2:13">
      <c r="B100" s="90"/>
      <c r="C100" s="625" t="s">
        <v>41</v>
      </c>
      <c r="D100" s="625"/>
      <c r="E100" s="626" t="s">
        <v>42</v>
      </c>
      <c r="F100" s="625"/>
      <c r="G100" s="64"/>
      <c r="H100" s="66" t="s">
        <v>107</v>
      </c>
      <c r="I100" s="65" t="s">
        <v>186</v>
      </c>
      <c r="J100" s="662" t="s">
        <v>198</v>
      </c>
      <c r="K100" s="663"/>
      <c r="L100" s="67"/>
      <c r="M100" s="68"/>
    </row>
    <row r="101" spans="2:13">
      <c r="B101" s="90"/>
      <c r="C101" s="64"/>
      <c r="D101" s="64"/>
      <c r="E101" s="626" t="s">
        <v>43</v>
      </c>
      <c r="F101" s="625"/>
      <c r="G101" s="64"/>
      <c r="H101" s="66" t="s">
        <v>108</v>
      </c>
      <c r="I101" s="65" t="s">
        <v>183</v>
      </c>
      <c r="J101" s="66" t="s">
        <v>109</v>
      </c>
      <c r="K101" s="67"/>
      <c r="L101" s="67"/>
      <c r="M101" s="68"/>
    </row>
    <row r="102" spans="2:13">
      <c r="B102" s="90"/>
      <c r="C102" s="625" t="s">
        <v>181</v>
      </c>
      <c r="D102" s="640"/>
      <c r="E102" s="629" t="s">
        <v>204</v>
      </c>
      <c r="F102" s="629"/>
      <c r="G102" s="629"/>
      <c r="H102" s="629"/>
      <c r="I102" s="629"/>
      <c r="J102" s="67"/>
      <c r="K102" s="67"/>
      <c r="L102" s="67"/>
      <c r="M102" s="68"/>
    </row>
    <row r="103" spans="2:13" ht="15" customHeight="1">
      <c r="B103" s="69" t="s">
        <v>40</v>
      </c>
      <c r="C103" s="630" t="s">
        <v>46</v>
      </c>
      <c r="D103" s="630"/>
      <c r="E103" s="630" t="s">
        <v>50</v>
      </c>
      <c r="F103" s="630"/>
      <c r="G103" s="630"/>
      <c r="H103" s="630"/>
      <c r="I103" s="630"/>
      <c r="J103" s="630" t="s">
        <v>45</v>
      </c>
      <c r="K103" s="630"/>
      <c r="L103" s="630"/>
      <c r="M103" s="70"/>
    </row>
    <row r="104" spans="2:13" ht="15" customHeight="1">
      <c r="B104" s="71" t="s">
        <v>47</v>
      </c>
      <c r="C104" s="655" t="s">
        <v>189</v>
      </c>
      <c r="D104" s="638"/>
      <c r="E104" s="638" t="s">
        <v>107</v>
      </c>
      <c r="F104" s="639"/>
      <c r="G104" s="73" t="s">
        <v>130</v>
      </c>
      <c r="H104" s="644" t="s">
        <v>198</v>
      </c>
      <c r="I104" s="638"/>
      <c r="J104" s="638" t="s">
        <v>65</v>
      </c>
      <c r="K104" s="638"/>
      <c r="L104" s="638"/>
      <c r="M104" s="70"/>
    </row>
    <row r="105" spans="2:13">
      <c r="B105" s="78" t="s">
        <v>48</v>
      </c>
      <c r="C105" s="623" t="s">
        <v>75</v>
      </c>
      <c r="D105" s="624"/>
      <c r="E105" s="645" t="s">
        <v>108</v>
      </c>
      <c r="F105" s="635"/>
      <c r="G105" s="91" t="s">
        <v>118</v>
      </c>
      <c r="H105" s="618" t="s">
        <v>109</v>
      </c>
      <c r="I105" s="619"/>
      <c r="J105" s="624" t="s">
        <v>66</v>
      </c>
      <c r="K105" s="624"/>
      <c r="L105" s="624"/>
      <c r="M105" s="70"/>
    </row>
    <row r="106" spans="2:13" ht="3.75" customHeight="1">
      <c r="B106" s="92"/>
      <c r="C106" s="627"/>
      <c r="D106" s="628"/>
      <c r="E106" s="620"/>
      <c r="F106" s="621"/>
      <c r="G106" s="621"/>
      <c r="H106" s="621"/>
      <c r="I106" s="622"/>
      <c r="J106" s="628"/>
      <c r="K106" s="628"/>
      <c r="L106" s="667"/>
      <c r="M106" s="70"/>
    </row>
    <row r="107" spans="2:13" ht="15" customHeight="1">
      <c r="B107" s="78" t="s">
        <v>49</v>
      </c>
      <c r="C107" s="623" t="s">
        <v>76</v>
      </c>
      <c r="D107" s="624"/>
      <c r="E107" s="634" t="s">
        <v>107</v>
      </c>
      <c r="F107" s="635"/>
      <c r="G107" s="80" t="s">
        <v>130</v>
      </c>
      <c r="H107" s="619" t="s">
        <v>108</v>
      </c>
      <c r="I107" s="624"/>
      <c r="J107" s="634" t="s">
        <v>67</v>
      </c>
      <c r="K107" s="635"/>
      <c r="L107" s="619"/>
      <c r="M107" s="70"/>
    </row>
    <row r="108" spans="2:13" ht="15" customHeight="1">
      <c r="B108" s="78" t="s">
        <v>57</v>
      </c>
      <c r="C108" s="623" t="s">
        <v>77</v>
      </c>
      <c r="D108" s="624"/>
      <c r="E108" s="634" t="s">
        <v>198</v>
      </c>
      <c r="F108" s="635"/>
      <c r="G108" s="80" t="s">
        <v>119</v>
      </c>
      <c r="H108" s="635" t="s">
        <v>109</v>
      </c>
      <c r="I108" s="619"/>
      <c r="J108" s="624" t="s">
        <v>68</v>
      </c>
      <c r="K108" s="624"/>
      <c r="L108" s="624"/>
      <c r="M108" s="70"/>
    </row>
    <row r="109" spans="2:13" ht="3.75" customHeight="1">
      <c r="B109" s="74"/>
      <c r="C109" s="653"/>
      <c r="D109" s="654"/>
      <c r="E109" s="75"/>
      <c r="F109" s="76"/>
      <c r="G109" s="76"/>
      <c r="H109" s="76"/>
      <c r="I109" s="77"/>
      <c r="J109" s="654"/>
      <c r="K109" s="654"/>
      <c r="L109" s="654"/>
      <c r="M109" s="70"/>
    </row>
    <row r="110" spans="2:13" ht="15" customHeight="1">
      <c r="B110" s="78" t="s">
        <v>58</v>
      </c>
      <c r="C110" s="623" t="s">
        <v>78</v>
      </c>
      <c r="D110" s="624"/>
      <c r="E110" s="624" t="s">
        <v>107</v>
      </c>
      <c r="F110" s="634"/>
      <c r="G110" s="80" t="s">
        <v>130</v>
      </c>
      <c r="H110" s="619" t="s">
        <v>109</v>
      </c>
      <c r="I110" s="624"/>
      <c r="J110" s="624" t="s">
        <v>69</v>
      </c>
      <c r="K110" s="624"/>
      <c r="L110" s="624"/>
      <c r="M110" s="70"/>
    </row>
    <row r="111" spans="2:13" ht="15" customHeight="1">
      <c r="B111" s="83" t="s">
        <v>59</v>
      </c>
      <c r="C111" s="656" t="s">
        <v>79</v>
      </c>
      <c r="D111" s="657"/>
      <c r="E111" s="666" t="s">
        <v>198</v>
      </c>
      <c r="F111" s="651"/>
      <c r="G111" s="98" t="s">
        <v>119</v>
      </c>
      <c r="H111" s="665" t="s">
        <v>108</v>
      </c>
      <c r="I111" s="661"/>
      <c r="J111" s="657" t="s">
        <v>70</v>
      </c>
      <c r="K111" s="657"/>
      <c r="L111" s="657"/>
      <c r="M111" s="70"/>
    </row>
    <row r="112" spans="2:13" ht="30" customHeight="1"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</row>
    <row r="113" spans="2:18" ht="7.5" customHeight="1">
      <c r="B113" s="62"/>
      <c r="C113" s="629" t="s">
        <v>336</v>
      </c>
      <c r="D113" s="629"/>
      <c r="E113" s="629"/>
      <c r="F113" s="629"/>
      <c r="G113" s="629"/>
      <c r="H113" s="629"/>
      <c r="I113" s="629"/>
      <c r="J113" s="629"/>
      <c r="K113" s="629"/>
      <c r="L113" s="629"/>
      <c r="M113" s="629"/>
    </row>
    <row r="114" spans="2:18" ht="7.5" customHeight="1">
      <c r="B114" s="62"/>
      <c r="C114" s="629"/>
      <c r="D114" s="629"/>
      <c r="E114" s="629"/>
      <c r="F114" s="629"/>
      <c r="G114" s="629"/>
      <c r="H114" s="629"/>
      <c r="I114" s="629"/>
      <c r="J114" s="629"/>
      <c r="K114" s="629"/>
      <c r="L114" s="629"/>
      <c r="M114" s="629"/>
    </row>
    <row r="115" spans="2:18" ht="13.5" customHeight="1">
      <c r="B115" s="63"/>
      <c r="C115" s="625" t="s">
        <v>41</v>
      </c>
      <c r="D115" s="625"/>
      <c r="E115" s="626" t="s">
        <v>115</v>
      </c>
      <c r="F115" s="625"/>
      <c r="G115" s="64"/>
      <c r="H115" s="65" t="s">
        <v>111</v>
      </c>
      <c r="I115" s="65" t="s">
        <v>183</v>
      </c>
      <c r="J115" s="100" t="s">
        <v>112</v>
      </c>
      <c r="K115" s="67"/>
      <c r="L115" s="68"/>
      <c r="M115" s="68"/>
    </row>
    <row r="116" spans="2:18" ht="13.5" customHeight="1">
      <c r="B116" s="63"/>
      <c r="C116" s="64"/>
      <c r="D116" s="64"/>
      <c r="E116" s="626" t="s">
        <v>116</v>
      </c>
      <c r="F116" s="625"/>
      <c r="G116" s="64"/>
      <c r="H116" s="65" t="s">
        <v>35</v>
      </c>
      <c r="I116" s="65"/>
      <c r="J116" s="66"/>
      <c r="K116" s="67"/>
      <c r="L116" s="68"/>
      <c r="M116" s="68"/>
    </row>
    <row r="117" spans="2:18" ht="13.5" customHeight="1">
      <c r="B117" s="63"/>
      <c r="C117" s="625" t="s">
        <v>181</v>
      </c>
      <c r="D117" s="640"/>
      <c r="E117" s="629" t="s">
        <v>203</v>
      </c>
      <c r="F117" s="629"/>
      <c r="G117" s="629"/>
      <c r="H117" s="629"/>
      <c r="I117" s="629"/>
      <c r="J117" s="67"/>
      <c r="K117" s="67"/>
      <c r="L117" s="68"/>
      <c r="M117" s="68"/>
    </row>
    <row r="118" spans="2:18" ht="16.5" customHeight="1">
      <c r="B118" s="69" t="s">
        <v>40</v>
      </c>
      <c r="C118" s="630" t="s">
        <v>46</v>
      </c>
      <c r="D118" s="630"/>
      <c r="E118" s="630" t="s">
        <v>50</v>
      </c>
      <c r="F118" s="630"/>
      <c r="G118" s="630"/>
      <c r="H118" s="630"/>
      <c r="I118" s="630"/>
      <c r="J118" s="646" t="s">
        <v>45</v>
      </c>
      <c r="K118" s="647"/>
      <c r="L118" s="648"/>
      <c r="M118" s="70"/>
    </row>
    <row r="119" spans="2:18" ht="16.5" customHeight="1">
      <c r="B119" s="71" t="s">
        <v>47</v>
      </c>
      <c r="C119" s="655" t="s">
        <v>129</v>
      </c>
      <c r="D119" s="638"/>
      <c r="E119" s="638" t="s">
        <v>111</v>
      </c>
      <c r="F119" s="639"/>
      <c r="G119" s="73" t="s">
        <v>118</v>
      </c>
      <c r="H119" s="644" t="s">
        <v>112</v>
      </c>
      <c r="I119" s="638"/>
      <c r="J119" s="72" t="s">
        <v>35</v>
      </c>
      <c r="K119" s="658" t="s">
        <v>108</v>
      </c>
      <c r="L119" s="659"/>
      <c r="M119" s="70"/>
      <c r="N119" s="34"/>
      <c r="O119" s="34"/>
      <c r="P119" s="34"/>
      <c r="Q119" s="34"/>
      <c r="R119" s="34"/>
    </row>
    <row r="120" spans="2:18" ht="3.75" customHeight="1">
      <c r="B120" s="74"/>
      <c r="C120" s="654"/>
      <c r="D120" s="654"/>
      <c r="E120" s="620"/>
      <c r="F120" s="621"/>
      <c r="G120" s="621"/>
      <c r="H120" s="621"/>
      <c r="I120" s="622"/>
      <c r="J120" s="620"/>
      <c r="K120" s="621"/>
      <c r="L120" s="650"/>
      <c r="M120" s="70"/>
      <c r="N120" s="35"/>
      <c r="O120" s="35"/>
      <c r="P120" s="35"/>
      <c r="Q120" s="35"/>
      <c r="R120" s="35"/>
    </row>
    <row r="121" spans="2:18" ht="16.5" customHeight="1">
      <c r="B121" s="78" t="s">
        <v>48</v>
      </c>
      <c r="C121" s="623" t="s">
        <v>326</v>
      </c>
      <c r="D121" s="624"/>
      <c r="E121" s="624" t="s">
        <v>111</v>
      </c>
      <c r="F121" s="634"/>
      <c r="G121" s="80" t="s">
        <v>118</v>
      </c>
      <c r="H121" s="619" t="s">
        <v>35</v>
      </c>
      <c r="I121" s="624"/>
      <c r="J121" s="79" t="s">
        <v>328</v>
      </c>
      <c r="K121" s="81" t="s">
        <v>318</v>
      </c>
      <c r="L121" s="82"/>
      <c r="M121" s="70"/>
      <c r="N121" s="34"/>
      <c r="O121" s="34"/>
      <c r="P121" s="34"/>
      <c r="Q121" s="34"/>
      <c r="R121" s="34"/>
    </row>
    <row r="122" spans="2:18" ht="3.75" customHeight="1">
      <c r="B122" s="74"/>
      <c r="C122" s="654"/>
      <c r="D122" s="654"/>
      <c r="E122" s="620"/>
      <c r="F122" s="621"/>
      <c r="G122" s="621"/>
      <c r="H122" s="621"/>
      <c r="I122" s="622"/>
      <c r="J122" s="620"/>
      <c r="K122" s="621"/>
      <c r="L122" s="650"/>
      <c r="M122" s="70"/>
      <c r="N122" s="35"/>
      <c r="O122" s="35"/>
      <c r="P122" s="35"/>
      <c r="Q122" s="35"/>
      <c r="R122" s="35"/>
    </row>
    <row r="123" spans="2:18" ht="16.5" customHeight="1">
      <c r="B123" s="83" t="s">
        <v>49</v>
      </c>
      <c r="C123" s="656" t="s">
        <v>327</v>
      </c>
      <c r="D123" s="657"/>
      <c r="E123" s="660" t="s">
        <v>328</v>
      </c>
      <c r="F123" s="651"/>
      <c r="G123" s="85" t="s">
        <v>119</v>
      </c>
      <c r="H123" s="651" t="s">
        <v>35</v>
      </c>
      <c r="I123" s="661"/>
      <c r="J123" s="84" t="s">
        <v>111</v>
      </c>
      <c r="K123" s="651" t="s">
        <v>108</v>
      </c>
      <c r="L123" s="652"/>
      <c r="M123" s="70"/>
      <c r="N123" s="31"/>
      <c r="O123" s="31"/>
      <c r="P123" s="31"/>
      <c r="Q123" s="31"/>
      <c r="R123" s="31"/>
    </row>
  </sheetData>
  <mergeCells count="286">
    <mergeCell ref="C123:D123"/>
    <mergeCell ref="E123:F123"/>
    <mergeCell ref="E120:I120"/>
    <mergeCell ref="C120:D120"/>
    <mergeCell ref="C121:D121"/>
    <mergeCell ref="H121:I121"/>
    <mergeCell ref="J122:L122"/>
    <mergeCell ref="E122:I122"/>
    <mergeCell ref="E121:F121"/>
    <mergeCell ref="H123:I123"/>
    <mergeCell ref="K123:L123"/>
    <mergeCell ref="C122:D122"/>
    <mergeCell ref="E118:I118"/>
    <mergeCell ref="C113:M114"/>
    <mergeCell ref="J120:L120"/>
    <mergeCell ref="E115:F115"/>
    <mergeCell ref="C119:D119"/>
    <mergeCell ref="E116:F116"/>
    <mergeCell ref="C115:D115"/>
    <mergeCell ref="C117:D117"/>
    <mergeCell ref="E117:I117"/>
    <mergeCell ref="E119:F119"/>
    <mergeCell ref="H119:I119"/>
    <mergeCell ref="C118:D118"/>
    <mergeCell ref="K119:L119"/>
    <mergeCell ref="C105:D105"/>
    <mergeCell ref="J110:L110"/>
    <mergeCell ref="C110:D110"/>
    <mergeCell ref="E110:F110"/>
    <mergeCell ref="H110:I110"/>
    <mergeCell ref="J109:L109"/>
    <mergeCell ref="C109:D109"/>
    <mergeCell ref="E111:F111"/>
    <mergeCell ref="C104:D104"/>
    <mergeCell ref="E104:F104"/>
    <mergeCell ref="C106:D106"/>
    <mergeCell ref="E108:F108"/>
    <mergeCell ref="C107:D107"/>
    <mergeCell ref="H108:I108"/>
    <mergeCell ref="C108:D108"/>
    <mergeCell ref="C100:D100"/>
    <mergeCell ref="E101:F101"/>
    <mergeCell ref="E100:F100"/>
    <mergeCell ref="C103:D103"/>
    <mergeCell ref="C102:D102"/>
    <mergeCell ref="J118:L118"/>
    <mergeCell ref="H107:I107"/>
    <mergeCell ref="E105:F105"/>
    <mergeCell ref="H105:I105"/>
    <mergeCell ref="E107:F107"/>
    <mergeCell ref="J100:K100"/>
    <mergeCell ref="E106:I106"/>
    <mergeCell ref="J106:L106"/>
    <mergeCell ref="J107:L107"/>
    <mergeCell ref="J104:L104"/>
    <mergeCell ref="J103:L103"/>
    <mergeCell ref="E102:I102"/>
    <mergeCell ref="H104:I104"/>
    <mergeCell ref="E103:I103"/>
    <mergeCell ref="J105:L105"/>
    <mergeCell ref="J108:L108"/>
    <mergeCell ref="C111:D111"/>
    <mergeCell ref="H111:I111"/>
    <mergeCell ref="J111:L111"/>
    <mergeCell ref="C98:M99"/>
    <mergeCell ref="J96:L96"/>
    <mergeCell ref="J95:L95"/>
    <mergeCell ref="E96:F96"/>
    <mergeCell ref="H96:I96"/>
    <mergeCell ref="C95:D95"/>
    <mergeCell ref="E95:F95"/>
    <mergeCell ref="H95:I95"/>
    <mergeCell ref="C96:D96"/>
    <mergeCell ref="C90:D90"/>
    <mergeCell ref="C89:D89"/>
    <mergeCell ref="J94:K94"/>
    <mergeCell ref="H89:I89"/>
    <mergeCell ref="E91:I91"/>
    <mergeCell ref="C94:D94"/>
    <mergeCell ref="H90:I90"/>
    <mergeCell ref="J92:L92"/>
    <mergeCell ref="H93:I93"/>
    <mergeCell ref="H92:I92"/>
    <mergeCell ref="J89:L89"/>
    <mergeCell ref="E89:F89"/>
    <mergeCell ref="J90:L90"/>
    <mergeCell ref="E90:F90"/>
    <mergeCell ref="C93:D93"/>
    <mergeCell ref="C92:D92"/>
    <mergeCell ref="J91:L91"/>
    <mergeCell ref="C91:D91"/>
    <mergeCell ref="J93:L93"/>
    <mergeCell ref="E92:F92"/>
    <mergeCell ref="E93:F93"/>
    <mergeCell ref="J74:L74"/>
    <mergeCell ref="J76:L76"/>
    <mergeCell ref="J75:L75"/>
    <mergeCell ref="J81:L81"/>
    <mergeCell ref="J79:L79"/>
    <mergeCell ref="J78:L78"/>
    <mergeCell ref="J77:L77"/>
    <mergeCell ref="J88:L88"/>
    <mergeCell ref="E87:I87"/>
    <mergeCell ref="E88:I88"/>
    <mergeCell ref="E81:F81"/>
    <mergeCell ref="H74:I74"/>
    <mergeCell ref="E74:F74"/>
    <mergeCell ref="H80:I80"/>
    <mergeCell ref="E86:F86"/>
    <mergeCell ref="E79:I79"/>
    <mergeCell ref="C74:D74"/>
    <mergeCell ref="C75:D75"/>
    <mergeCell ref="E75:F75"/>
    <mergeCell ref="H75:I75"/>
    <mergeCell ref="C72:D72"/>
    <mergeCell ref="C88:D88"/>
    <mergeCell ref="C78:D78"/>
    <mergeCell ref="H78:I78"/>
    <mergeCell ref="E77:F77"/>
    <mergeCell ref="H77:I77"/>
    <mergeCell ref="E78:F78"/>
    <mergeCell ref="C77:D77"/>
    <mergeCell ref="H81:I81"/>
    <mergeCell ref="C87:D87"/>
    <mergeCell ref="C80:D80"/>
    <mergeCell ref="C79:D79"/>
    <mergeCell ref="E80:F80"/>
    <mergeCell ref="C83:M84"/>
    <mergeCell ref="C81:D81"/>
    <mergeCell ref="J80:L80"/>
    <mergeCell ref="C85:D85"/>
    <mergeCell ref="C76:D76"/>
    <mergeCell ref="C73:D73"/>
    <mergeCell ref="E85:F85"/>
    <mergeCell ref="E71:F71"/>
    <mergeCell ref="E76:I76"/>
    <mergeCell ref="J73:L73"/>
    <mergeCell ref="C52:D52"/>
    <mergeCell ref="J54:L54"/>
    <mergeCell ref="H57:I57"/>
    <mergeCell ref="J53:L53"/>
    <mergeCell ref="E53:F53"/>
    <mergeCell ref="C53:D53"/>
    <mergeCell ref="C57:D57"/>
    <mergeCell ref="J56:L56"/>
    <mergeCell ref="C59:D59"/>
    <mergeCell ref="C55:D55"/>
    <mergeCell ref="H59:I59"/>
    <mergeCell ref="H56:I56"/>
    <mergeCell ref="C58:D58"/>
    <mergeCell ref="C54:D54"/>
    <mergeCell ref="E59:F59"/>
    <mergeCell ref="E58:I58"/>
    <mergeCell ref="C56:D56"/>
    <mergeCell ref="E73:I73"/>
    <mergeCell ref="E72:I72"/>
    <mergeCell ref="C68:M69"/>
    <mergeCell ref="C70:D70"/>
    <mergeCell ref="C60:D60"/>
    <mergeCell ref="B65:K66"/>
    <mergeCell ref="J60:L60"/>
    <mergeCell ref="E70:F70"/>
    <mergeCell ref="J57:L57"/>
    <mergeCell ref="J58:L58"/>
    <mergeCell ref="J59:L59"/>
    <mergeCell ref="E60:F60"/>
    <mergeCell ref="H60:I60"/>
    <mergeCell ref="J52:L52"/>
    <mergeCell ref="J42:L42"/>
    <mergeCell ref="E49:F49"/>
    <mergeCell ref="J55:L55"/>
    <mergeCell ref="E57:F57"/>
    <mergeCell ref="E52:I52"/>
    <mergeCell ref="E56:F56"/>
    <mergeCell ref="E55:I55"/>
    <mergeCell ref="H54:I54"/>
    <mergeCell ref="E50:F50"/>
    <mergeCell ref="E51:I51"/>
    <mergeCell ref="E54:F54"/>
    <mergeCell ref="H53:I53"/>
    <mergeCell ref="C51:D51"/>
    <mergeCell ref="C43:D43"/>
    <mergeCell ref="J40:L40"/>
    <mergeCell ref="E40:I40"/>
    <mergeCell ref="C47:M48"/>
    <mergeCell ref="C45:D45"/>
    <mergeCell ref="H44:I44"/>
    <mergeCell ref="H45:I45"/>
    <mergeCell ref="J41:L41"/>
    <mergeCell ref="C41:D41"/>
    <mergeCell ref="C44:D44"/>
    <mergeCell ref="C40:D40"/>
    <mergeCell ref="J43:L43"/>
    <mergeCell ref="C49:D49"/>
    <mergeCell ref="C42:D42"/>
    <mergeCell ref="J44:L44"/>
    <mergeCell ref="E41:F41"/>
    <mergeCell ref="E44:F44"/>
    <mergeCell ref="E42:F42"/>
    <mergeCell ref="E45:F45"/>
    <mergeCell ref="J45:L45"/>
    <mergeCell ref="H42:I42"/>
    <mergeCell ref="H41:I41"/>
    <mergeCell ref="J38:L38"/>
    <mergeCell ref="C30:D30"/>
    <mergeCell ref="C29:D29"/>
    <mergeCell ref="E29:F29"/>
    <mergeCell ref="J29:L29"/>
    <mergeCell ref="E26:F26"/>
    <mergeCell ref="J34:K34"/>
    <mergeCell ref="J30:L30"/>
    <mergeCell ref="H30:I30"/>
    <mergeCell ref="E30:F30"/>
    <mergeCell ref="C32:M33"/>
    <mergeCell ref="C38:D38"/>
    <mergeCell ref="E38:F38"/>
    <mergeCell ref="E37:I37"/>
    <mergeCell ref="E34:F34"/>
    <mergeCell ref="C39:D39"/>
    <mergeCell ref="J39:L39"/>
    <mergeCell ref="E8:F8"/>
    <mergeCell ref="E9:I9"/>
    <mergeCell ref="C9:D9"/>
    <mergeCell ref="C10:D10"/>
    <mergeCell ref="E10:I10"/>
    <mergeCell ref="C14:D14"/>
    <mergeCell ref="C15:D15"/>
    <mergeCell ref="E11:F11"/>
    <mergeCell ref="C17:M18"/>
    <mergeCell ref="H11:I11"/>
    <mergeCell ref="K11:L11"/>
    <mergeCell ref="J14:L14"/>
    <mergeCell ref="C12:D12"/>
    <mergeCell ref="E15:F15"/>
    <mergeCell ref="H15:I15"/>
    <mergeCell ref="E12:I12"/>
    <mergeCell ref="E14:I14"/>
    <mergeCell ref="H38:I38"/>
    <mergeCell ref="H39:I39"/>
    <mergeCell ref="E39:F39"/>
    <mergeCell ref="H29:I29"/>
    <mergeCell ref="C34:D34"/>
    <mergeCell ref="B2:K3"/>
    <mergeCell ref="C5:M6"/>
    <mergeCell ref="C11:D11"/>
    <mergeCell ref="J28:K28"/>
    <mergeCell ref="J27:L27"/>
    <mergeCell ref="E24:F24"/>
    <mergeCell ref="C22:D22"/>
    <mergeCell ref="C21:D21"/>
    <mergeCell ref="J10:L10"/>
    <mergeCell ref="E20:F20"/>
    <mergeCell ref="C13:D13"/>
    <mergeCell ref="E13:F13"/>
    <mergeCell ref="H13:I13"/>
    <mergeCell ref="J24:L24"/>
    <mergeCell ref="C27:D27"/>
    <mergeCell ref="J22:L22"/>
    <mergeCell ref="H23:I23"/>
    <mergeCell ref="J12:L12"/>
    <mergeCell ref="K15:L15"/>
    <mergeCell ref="H27:I27"/>
    <mergeCell ref="C28:D28"/>
    <mergeCell ref="C23:D23"/>
    <mergeCell ref="C7:D7"/>
    <mergeCell ref="E7:F7"/>
    <mergeCell ref="H24:I24"/>
    <mergeCell ref="E25:I25"/>
    <mergeCell ref="C26:D26"/>
    <mergeCell ref="C19:D19"/>
    <mergeCell ref="E19:F19"/>
    <mergeCell ref="C25:D25"/>
    <mergeCell ref="E21:I21"/>
    <mergeCell ref="E22:I22"/>
    <mergeCell ref="J37:L37"/>
    <mergeCell ref="J23:L23"/>
    <mergeCell ref="H26:I26"/>
    <mergeCell ref="C24:D24"/>
    <mergeCell ref="E27:F27"/>
    <mergeCell ref="J25:L25"/>
    <mergeCell ref="E23:F23"/>
    <mergeCell ref="C37:D37"/>
    <mergeCell ref="C36:D36"/>
    <mergeCell ref="E35:F35"/>
    <mergeCell ref="E36:I36"/>
    <mergeCell ref="J26:L26"/>
  </mergeCells>
  <phoneticPr fontId="1"/>
  <pageMargins left="0.41" right="0.12" top="0.15" bottom="0.15" header="0.17" footer="0.16"/>
  <pageSetup paperSize="9" scale="105" orientation="portrait" horizontalDpi="4294967292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193"/>
  <sheetViews>
    <sheetView workbookViewId="0">
      <selection activeCell="H34" sqref="H34:I34"/>
    </sheetView>
  </sheetViews>
  <sheetFormatPr defaultRowHeight="13.5"/>
  <cols>
    <col min="1" max="1" width="0.75" customWidth="1"/>
    <col min="2" max="2" width="8.75" customWidth="1"/>
    <col min="3" max="9" width="5" customWidth="1"/>
    <col min="10" max="10" width="5.625" customWidth="1"/>
    <col min="11" max="11" width="5" customWidth="1"/>
    <col min="12" max="12" width="3.75" customWidth="1"/>
    <col min="13" max="13" width="8.75" customWidth="1"/>
    <col min="14" max="20" width="5" customWidth="1"/>
    <col min="21" max="21" width="5.625" customWidth="1"/>
    <col min="22" max="22" width="5" customWidth="1"/>
    <col min="23" max="23" width="0.75" customWidth="1"/>
    <col min="24" max="30" width="3.75" customWidth="1"/>
    <col min="32" max="32" width="3.75" customWidth="1"/>
  </cols>
  <sheetData>
    <row r="1" spans="2:22" ht="7.5" customHeight="1" thickBot="1"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</row>
    <row r="2" spans="2:22" ht="9.75" customHeight="1" thickTop="1">
      <c r="B2" s="151"/>
      <c r="C2" s="151"/>
      <c r="D2" s="152"/>
      <c r="E2" s="152"/>
      <c r="F2" s="670" t="s">
        <v>30</v>
      </c>
      <c r="G2" s="671"/>
      <c r="H2" s="671"/>
      <c r="I2" s="671"/>
      <c r="J2" s="671"/>
      <c r="K2" s="671"/>
      <c r="L2" s="671"/>
      <c r="M2" s="671"/>
      <c r="N2" s="671"/>
      <c r="O2" s="671"/>
      <c r="P2" s="671"/>
      <c r="Q2" s="671"/>
      <c r="R2" s="672"/>
      <c r="S2" s="152"/>
      <c r="T2" s="152"/>
      <c r="U2" s="151"/>
      <c r="V2" s="151"/>
    </row>
    <row r="3" spans="2:22" ht="10.5" customHeight="1" thickBot="1">
      <c r="B3" s="151"/>
      <c r="C3" s="151"/>
      <c r="D3" s="152"/>
      <c r="E3" s="152"/>
      <c r="F3" s="673"/>
      <c r="G3" s="674"/>
      <c r="H3" s="674"/>
      <c r="I3" s="674"/>
      <c r="J3" s="674"/>
      <c r="K3" s="674"/>
      <c r="L3" s="674"/>
      <c r="M3" s="674"/>
      <c r="N3" s="674"/>
      <c r="O3" s="674"/>
      <c r="P3" s="674"/>
      <c r="Q3" s="674"/>
      <c r="R3" s="675"/>
      <c r="S3" s="152"/>
      <c r="T3" s="152"/>
      <c r="U3" s="151"/>
      <c r="V3" s="151"/>
    </row>
    <row r="4" spans="2:22" ht="5.25" customHeight="1" thickTop="1">
      <c r="B4" s="151"/>
      <c r="C4" s="151"/>
      <c r="D4" s="151"/>
      <c r="E4" s="151"/>
      <c r="F4" s="749"/>
      <c r="G4" s="749"/>
      <c r="H4" s="749"/>
      <c r="I4" s="749"/>
      <c r="J4" s="749"/>
      <c r="K4" s="749"/>
      <c r="L4" s="749"/>
      <c r="M4" s="749"/>
      <c r="N4" s="749"/>
      <c r="O4" s="749"/>
      <c r="P4" s="749"/>
      <c r="Q4" s="749"/>
      <c r="R4" s="749"/>
      <c r="S4" s="151"/>
      <c r="T4" s="151"/>
      <c r="U4" s="151"/>
      <c r="V4" s="151"/>
    </row>
    <row r="5" spans="2:22" ht="5.25" customHeight="1">
      <c r="B5" s="748"/>
      <c r="C5" s="748"/>
      <c r="D5" s="153"/>
      <c r="E5" s="151"/>
      <c r="F5" s="749"/>
      <c r="G5" s="749"/>
      <c r="H5" s="749"/>
      <c r="I5" s="749"/>
      <c r="J5" s="749"/>
      <c r="K5" s="749"/>
      <c r="L5" s="749"/>
      <c r="M5" s="749"/>
      <c r="N5" s="749"/>
      <c r="O5" s="749"/>
      <c r="P5" s="749"/>
      <c r="Q5" s="749"/>
      <c r="R5" s="749"/>
      <c r="S5" s="151"/>
      <c r="T5" s="151"/>
      <c r="U5" s="151"/>
      <c r="V5" s="151"/>
    </row>
    <row r="6" spans="2:22" ht="15" customHeight="1">
      <c r="B6" s="743" t="s">
        <v>340</v>
      </c>
      <c r="C6" s="743"/>
      <c r="D6" s="153"/>
      <c r="E6" s="151"/>
      <c r="F6" s="151"/>
      <c r="G6" s="151"/>
      <c r="H6" s="151"/>
      <c r="I6" s="151"/>
      <c r="J6" s="151"/>
      <c r="K6" s="151"/>
      <c r="L6" s="151"/>
      <c r="M6" s="743" t="s">
        <v>341</v>
      </c>
      <c r="N6" s="743"/>
      <c r="O6" s="153"/>
      <c r="P6" s="151"/>
      <c r="Q6" s="151"/>
      <c r="R6" s="151"/>
      <c r="S6" s="151"/>
      <c r="T6" s="151"/>
      <c r="U6" s="151"/>
      <c r="V6" s="151"/>
    </row>
    <row r="7" spans="2:22" ht="8.25" customHeight="1">
      <c r="B7" s="154"/>
      <c r="C7" s="680" t="s">
        <v>52</v>
      </c>
      <c r="D7" s="179" t="s">
        <v>316</v>
      </c>
      <c r="E7" s="691" t="s">
        <v>179</v>
      </c>
      <c r="F7" s="751"/>
      <c r="G7" s="702" t="s">
        <v>25</v>
      </c>
      <c r="H7" s="691" t="s">
        <v>26</v>
      </c>
      <c r="I7" s="691" t="s">
        <v>27</v>
      </c>
      <c r="J7" s="697" t="s">
        <v>28</v>
      </c>
      <c r="K7" s="702" t="s">
        <v>29</v>
      </c>
      <c r="L7" s="155"/>
      <c r="M7" s="156"/>
      <c r="N7" s="686" t="s">
        <v>60</v>
      </c>
      <c r="O7" s="686" t="s">
        <v>61</v>
      </c>
      <c r="P7" s="686" t="s">
        <v>432</v>
      </c>
      <c r="Q7" s="682" t="s">
        <v>63</v>
      </c>
      <c r="R7" s="702" t="s">
        <v>25</v>
      </c>
      <c r="S7" s="691" t="s">
        <v>26</v>
      </c>
      <c r="T7" s="691" t="s">
        <v>27</v>
      </c>
      <c r="U7" s="697" t="s">
        <v>28</v>
      </c>
      <c r="V7" s="702" t="s">
        <v>29</v>
      </c>
    </row>
    <row r="8" spans="2:22" ht="8.25" customHeight="1">
      <c r="B8" s="157"/>
      <c r="C8" s="681"/>
      <c r="D8" s="180" t="s">
        <v>371</v>
      </c>
      <c r="E8" s="692"/>
      <c r="F8" s="752"/>
      <c r="G8" s="703"/>
      <c r="H8" s="692"/>
      <c r="I8" s="692"/>
      <c r="J8" s="698"/>
      <c r="K8" s="703"/>
      <c r="L8" s="155"/>
      <c r="M8" s="158"/>
      <c r="N8" s="687"/>
      <c r="O8" s="687"/>
      <c r="P8" s="687"/>
      <c r="Q8" s="742"/>
      <c r="R8" s="703"/>
      <c r="S8" s="692"/>
      <c r="T8" s="692"/>
      <c r="U8" s="698"/>
      <c r="V8" s="703"/>
    </row>
    <row r="9" spans="2:22" ht="8.25" customHeight="1">
      <c r="B9" s="744" t="s">
        <v>52</v>
      </c>
      <c r="C9" s="676"/>
      <c r="D9" s="740" t="s">
        <v>425</v>
      </c>
      <c r="E9" s="740" t="s">
        <v>426</v>
      </c>
      <c r="F9" s="750"/>
      <c r="G9" s="718">
        <v>0</v>
      </c>
      <c r="H9" s="695">
        <v>0</v>
      </c>
      <c r="I9" s="695">
        <v>14</v>
      </c>
      <c r="J9" s="696">
        <v>-14</v>
      </c>
      <c r="K9" s="718">
        <v>3</v>
      </c>
      <c r="L9" s="151"/>
      <c r="M9" s="686" t="s">
        <v>60</v>
      </c>
      <c r="N9" s="676"/>
      <c r="O9" s="691" t="s">
        <v>377</v>
      </c>
      <c r="P9" s="691" t="s">
        <v>381</v>
      </c>
      <c r="Q9" s="697" t="s">
        <v>382</v>
      </c>
      <c r="R9" s="718">
        <v>7</v>
      </c>
      <c r="S9" s="695">
        <v>12</v>
      </c>
      <c r="T9" s="695">
        <v>5</v>
      </c>
      <c r="U9" s="696">
        <v>7</v>
      </c>
      <c r="V9" s="718">
        <v>1</v>
      </c>
    </row>
    <row r="10" spans="2:22" ht="8.25" customHeight="1">
      <c r="B10" s="744"/>
      <c r="C10" s="677"/>
      <c r="D10" s="692"/>
      <c r="E10" s="692"/>
      <c r="F10" s="747"/>
      <c r="G10" s="679"/>
      <c r="H10" s="685"/>
      <c r="I10" s="685"/>
      <c r="J10" s="694"/>
      <c r="K10" s="679"/>
      <c r="L10" s="151"/>
      <c r="M10" s="687"/>
      <c r="N10" s="677"/>
      <c r="O10" s="692"/>
      <c r="P10" s="692"/>
      <c r="Q10" s="698"/>
      <c r="R10" s="679"/>
      <c r="S10" s="685"/>
      <c r="T10" s="685"/>
      <c r="U10" s="694"/>
      <c r="V10" s="679"/>
    </row>
    <row r="11" spans="2:22" ht="8.25" customHeight="1">
      <c r="B11" s="745" t="s">
        <v>370</v>
      </c>
      <c r="C11" s="680" t="s">
        <v>427</v>
      </c>
      <c r="D11" s="676"/>
      <c r="E11" s="691" t="s">
        <v>428</v>
      </c>
      <c r="F11" s="746"/>
      <c r="G11" s="678">
        <v>6</v>
      </c>
      <c r="H11" s="684">
        <v>18</v>
      </c>
      <c r="I11" s="684">
        <v>1</v>
      </c>
      <c r="J11" s="693">
        <v>17</v>
      </c>
      <c r="K11" s="678">
        <v>1</v>
      </c>
      <c r="L11" s="151"/>
      <c r="M11" s="686" t="s">
        <v>61</v>
      </c>
      <c r="N11" s="680" t="s">
        <v>377</v>
      </c>
      <c r="O11" s="676"/>
      <c r="P11" s="691" t="s">
        <v>383</v>
      </c>
      <c r="Q11" s="697" t="s">
        <v>379</v>
      </c>
      <c r="R11" s="678">
        <v>7</v>
      </c>
      <c r="S11" s="684">
        <v>10</v>
      </c>
      <c r="T11" s="684">
        <v>4</v>
      </c>
      <c r="U11" s="693">
        <v>6</v>
      </c>
      <c r="V11" s="678">
        <v>2</v>
      </c>
    </row>
    <row r="12" spans="2:22" ht="8.25" customHeight="1">
      <c r="B12" s="745"/>
      <c r="C12" s="681"/>
      <c r="D12" s="677"/>
      <c r="E12" s="692"/>
      <c r="F12" s="747"/>
      <c r="G12" s="679"/>
      <c r="H12" s="685"/>
      <c r="I12" s="685"/>
      <c r="J12" s="694"/>
      <c r="K12" s="679"/>
      <c r="L12" s="151"/>
      <c r="M12" s="687"/>
      <c r="N12" s="681"/>
      <c r="O12" s="677"/>
      <c r="P12" s="692"/>
      <c r="Q12" s="698"/>
      <c r="R12" s="679"/>
      <c r="S12" s="685"/>
      <c r="T12" s="685"/>
      <c r="U12" s="694"/>
      <c r="V12" s="679"/>
    </row>
    <row r="13" spans="2:22" ht="8.25" customHeight="1">
      <c r="B13" s="744" t="s">
        <v>179</v>
      </c>
      <c r="C13" s="680" t="s">
        <v>429</v>
      </c>
      <c r="D13" s="691" t="s">
        <v>430</v>
      </c>
      <c r="E13" s="676"/>
      <c r="F13" s="746"/>
      <c r="G13" s="678">
        <v>3</v>
      </c>
      <c r="H13" s="684">
        <v>4</v>
      </c>
      <c r="I13" s="684">
        <v>7</v>
      </c>
      <c r="J13" s="693">
        <v>-3</v>
      </c>
      <c r="K13" s="678">
        <v>2</v>
      </c>
      <c r="L13" s="151"/>
      <c r="M13" s="686" t="s">
        <v>431</v>
      </c>
      <c r="N13" s="680" t="s">
        <v>384</v>
      </c>
      <c r="O13" s="691" t="s">
        <v>385</v>
      </c>
      <c r="P13" s="676"/>
      <c r="Q13" s="697" t="s">
        <v>379</v>
      </c>
      <c r="R13" s="678">
        <v>3</v>
      </c>
      <c r="S13" s="684">
        <v>6</v>
      </c>
      <c r="T13" s="684">
        <v>10</v>
      </c>
      <c r="U13" s="693">
        <v>-4</v>
      </c>
      <c r="V13" s="678">
        <v>3</v>
      </c>
    </row>
    <row r="14" spans="2:22" ht="8.25" customHeight="1">
      <c r="B14" s="744"/>
      <c r="C14" s="681"/>
      <c r="D14" s="692"/>
      <c r="E14" s="677"/>
      <c r="F14" s="747"/>
      <c r="G14" s="679"/>
      <c r="H14" s="685"/>
      <c r="I14" s="685"/>
      <c r="J14" s="694"/>
      <c r="K14" s="679"/>
      <c r="L14" s="151"/>
      <c r="M14" s="687"/>
      <c r="N14" s="681"/>
      <c r="O14" s="692"/>
      <c r="P14" s="677"/>
      <c r="Q14" s="698"/>
      <c r="R14" s="679"/>
      <c r="S14" s="685"/>
      <c r="T14" s="685"/>
      <c r="U14" s="694"/>
      <c r="V14" s="679"/>
    </row>
    <row r="15" spans="2:22" ht="8.25" customHeight="1">
      <c r="B15" s="690"/>
      <c r="C15" s="690"/>
      <c r="D15" s="690"/>
      <c r="E15" s="690"/>
      <c r="F15" s="690"/>
      <c r="G15" s="690"/>
      <c r="H15" s="690"/>
      <c r="I15" s="690"/>
      <c r="J15" s="690"/>
      <c r="K15" s="155"/>
      <c r="L15" s="151"/>
      <c r="M15" s="686" t="s">
        <v>63</v>
      </c>
      <c r="N15" s="680" t="s">
        <v>386</v>
      </c>
      <c r="O15" s="691" t="s">
        <v>387</v>
      </c>
      <c r="P15" s="691" t="s">
        <v>388</v>
      </c>
      <c r="Q15" s="688"/>
      <c r="R15" s="678">
        <v>0</v>
      </c>
      <c r="S15" s="684">
        <v>4</v>
      </c>
      <c r="T15" s="684">
        <v>13</v>
      </c>
      <c r="U15" s="693">
        <v>-9</v>
      </c>
      <c r="V15" s="678">
        <v>4</v>
      </c>
    </row>
    <row r="16" spans="2:22" ht="8.25" customHeight="1">
      <c r="B16" s="690"/>
      <c r="C16" s="690"/>
      <c r="D16" s="690"/>
      <c r="E16" s="690"/>
      <c r="F16" s="690"/>
      <c r="G16" s="690"/>
      <c r="H16" s="690"/>
      <c r="I16" s="690"/>
      <c r="J16" s="690"/>
      <c r="K16" s="155"/>
      <c r="L16" s="151"/>
      <c r="M16" s="687"/>
      <c r="N16" s="681"/>
      <c r="O16" s="692"/>
      <c r="P16" s="692"/>
      <c r="Q16" s="689"/>
      <c r="R16" s="679"/>
      <c r="S16" s="685"/>
      <c r="T16" s="685"/>
      <c r="U16" s="694"/>
      <c r="V16" s="699"/>
    </row>
    <row r="17" spans="2:22" ht="9.75" customHeight="1"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</row>
    <row r="18" spans="2:22" ht="14.25">
      <c r="B18" s="743" t="s">
        <v>342</v>
      </c>
      <c r="C18" s="743"/>
      <c r="D18" s="153"/>
      <c r="E18" s="151"/>
      <c r="F18" s="151"/>
      <c r="G18" s="151"/>
      <c r="H18" s="151"/>
      <c r="I18" s="151"/>
      <c r="J18" s="151"/>
      <c r="K18" s="151"/>
      <c r="L18" s="151"/>
      <c r="M18" s="743" t="s">
        <v>343</v>
      </c>
      <c r="N18" s="743"/>
      <c r="O18" s="153"/>
      <c r="P18" s="151"/>
      <c r="Q18" s="151"/>
      <c r="R18" s="151"/>
      <c r="S18" s="151"/>
      <c r="T18" s="151"/>
      <c r="U18" s="151"/>
      <c r="V18" s="151"/>
    </row>
    <row r="19" spans="2:22" ht="8.25" customHeight="1">
      <c r="B19" s="156"/>
      <c r="C19" s="700" t="s">
        <v>80</v>
      </c>
      <c r="D19" s="163" t="s">
        <v>344</v>
      </c>
      <c r="E19" s="686" t="s">
        <v>317</v>
      </c>
      <c r="F19" s="682" t="s">
        <v>128</v>
      </c>
      <c r="G19" s="702" t="s">
        <v>25</v>
      </c>
      <c r="H19" s="691" t="s">
        <v>26</v>
      </c>
      <c r="I19" s="691" t="s">
        <v>27</v>
      </c>
      <c r="J19" s="697" t="s">
        <v>28</v>
      </c>
      <c r="K19" s="702" t="s">
        <v>29</v>
      </c>
      <c r="L19" s="151"/>
      <c r="M19" s="156"/>
      <c r="N19" s="736" t="s">
        <v>345</v>
      </c>
      <c r="O19" s="736" t="s">
        <v>142</v>
      </c>
      <c r="P19" s="736" t="s">
        <v>346</v>
      </c>
      <c r="Q19" s="682" t="s">
        <v>83</v>
      </c>
      <c r="R19" s="702" t="s">
        <v>25</v>
      </c>
      <c r="S19" s="691" t="s">
        <v>26</v>
      </c>
      <c r="T19" s="691" t="s">
        <v>27</v>
      </c>
      <c r="U19" s="697" t="s">
        <v>28</v>
      </c>
      <c r="V19" s="702" t="s">
        <v>29</v>
      </c>
    </row>
    <row r="20" spans="2:22" ht="8.25" customHeight="1">
      <c r="B20" s="158"/>
      <c r="C20" s="739"/>
      <c r="D20" s="165" t="s">
        <v>347</v>
      </c>
      <c r="E20" s="719"/>
      <c r="F20" s="683"/>
      <c r="G20" s="741"/>
      <c r="H20" s="740"/>
      <c r="I20" s="740"/>
      <c r="J20" s="738"/>
      <c r="K20" s="741"/>
      <c r="L20" s="151"/>
      <c r="M20" s="166"/>
      <c r="N20" s="737"/>
      <c r="O20" s="737"/>
      <c r="P20" s="737"/>
      <c r="Q20" s="742"/>
      <c r="R20" s="703"/>
      <c r="S20" s="692"/>
      <c r="T20" s="692"/>
      <c r="U20" s="698"/>
      <c r="V20" s="703"/>
    </row>
    <row r="21" spans="2:22" ht="8.25" customHeight="1">
      <c r="B21" s="686" t="s">
        <v>80</v>
      </c>
      <c r="C21" s="676"/>
      <c r="D21" s="691" t="s">
        <v>380</v>
      </c>
      <c r="E21" s="691" t="s">
        <v>396</v>
      </c>
      <c r="F21" s="697" t="s">
        <v>397</v>
      </c>
      <c r="G21" s="678">
        <v>0</v>
      </c>
      <c r="H21" s="684">
        <v>1</v>
      </c>
      <c r="I21" s="684">
        <v>21</v>
      </c>
      <c r="J21" s="693">
        <v>-20</v>
      </c>
      <c r="K21" s="678">
        <v>4</v>
      </c>
      <c r="L21" s="151"/>
      <c r="M21" s="691" t="s">
        <v>348</v>
      </c>
      <c r="N21" s="676"/>
      <c r="O21" s="691" t="s">
        <v>415</v>
      </c>
      <c r="P21" s="691" t="s">
        <v>416</v>
      </c>
      <c r="Q21" s="697" t="s">
        <v>417</v>
      </c>
      <c r="R21" s="678">
        <v>4</v>
      </c>
      <c r="S21" s="684">
        <v>7</v>
      </c>
      <c r="T21" s="684">
        <v>10</v>
      </c>
      <c r="U21" s="693">
        <v>-3</v>
      </c>
      <c r="V21" s="678">
        <v>2</v>
      </c>
    </row>
    <row r="22" spans="2:22" ht="8.25" customHeight="1">
      <c r="B22" s="687"/>
      <c r="C22" s="677"/>
      <c r="D22" s="692"/>
      <c r="E22" s="692"/>
      <c r="F22" s="698"/>
      <c r="G22" s="679"/>
      <c r="H22" s="685"/>
      <c r="I22" s="685"/>
      <c r="J22" s="694"/>
      <c r="K22" s="679"/>
      <c r="L22" s="151"/>
      <c r="M22" s="692"/>
      <c r="N22" s="677"/>
      <c r="O22" s="692"/>
      <c r="P22" s="692"/>
      <c r="Q22" s="698"/>
      <c r="R22" s="679"/>
      <c r="S22" s="685"/>
      <c r="T22" s="685"/>
      <c r="U22" s="694"/>
      <c r="V22" s="679"/>
    </row>
    <row r="23" spans="2:22" ht="8.25" customHeight="1">
      <c r="B23" s="691" t="s">
        <v>349</v>
      </c>
      <c r="C23" s="680" t="s">
        <v>378</v>
      </c>
      <c r="D23" s="676"/>
      <c r="E23" s="691" t="s">
        <v>398</v>
      </c>
      <c r="F23" s="697" t="s">
        <v>399</v>
      </c>
      <c r="G23" s="678">
        <v>9</v>
      </c>
      <c r="H23" s="684">
        <v>21</v>
      </c>
      <c r="I23" s="684">
        <v>2</v>
      </c>
      <c r="J23" s="693">
        <v>19</v>
      </c>
      <c r="K23" s="678">
        <v>1</v>
      </c>
      <c r="L23" s="151"/>
      <c r="M23" s="686" t="s">
        <v>350</v>
      </c>
      <c r="N23" s="680" t="s">
        <v>418</v>
      </c>
      <c r="O23" s="676"/>
      <c r="P23" s="691" t="s">
        <v>419</v>
      </c>
      <c r="Q23" s="697" t="s">
        <v>420</v>
      </c>
      <c r="R23" s="678">
        <v>3</v>
      </c>
      <c r="S23" s="684">
        <v>4</v>
      </c>
      <c r="T23" s="684">
        <v>6</v>
      </c>
      <c r="U23" s="693">
        <v>-2</v>
      </c>
      <c r="V23" s="678">
        <v>3</v>
      </c>
    </row>
    <row r="24" spans="2:22" ht="8.25" customHeight="1">
      <c r="B24" s="692"/>
      <c r="C24" s="681"/>
      <c r="D24" s="677"/>
      <c r="E24" s="692"/>
      <c r="F24" s="698"/>
      <c r="G24" s="679"/>
      <c r="H24" s="685"/>
      <c r="I24" s="685"/>
      <c r="J24" s="694"/>
      <c r="K24" s="679"/>
      <c r="L24" s="151"/>
      <c r="M24" s="687"/>
      <c r="N24" s="681"/>
      <c r="O24" s="677"/>
      <c r="P24" s="692"/>
      <c r="Q24" s="698"/>
      <c r="R24" s="679"/>
      <c r="S24" s="685"/>
      <c r="T24" s="685"/>
      <c r="U24" s="694"/>
      <c r="V24" s="679"/>
    </row>
    <row r="25" spans="2:22" ht="8.25" customHeight="1">
      <c r="B25" s="686" t="s">
        <v>317</v>
      </c>
      <c r="C25" s="680" t="s">
        <v>400</v>
      </c>
      <c r="D25" s="691" t="s">
        <v>401</v>
      </c>
      <c r="E25" s="676"/>
      <c r="F25" s="697" t="s">
        <v>402</v>
      </c>
      <c r="G25" s="678">
        <v>6</v>
      </c>
      <c r="H25" s="684">
        <v>8</v>
      </c>
      <c r="I25" s="684">
        <v>3</v>
      </c>
      <c r="J25" s="693">
        <v>5</v>
      </c>
      <c r="K25" s="678">
        <v>2</v>
      </c>
      <c r="L25" s="151"/>
      <c r="M25" s="686" t="s">
        <v>351</v>
      </c>
      <c r="N25" s="680" t="s">
        <v>416</v>
      </c>
      <c r="O25" s="691" t="s">
        <v>421</v>
      </c>
      <c r="P25" s="676"/>
      <c r="Q25" s="697" t="s">
        <v>490</v>
      </c>
      <c r="R25" s="678">
        <v>1</v>
      </c>
      <c r="S25" s="684">
        <v>4</v>
      </c>
      <c r="T25" s="684">
        <v>10</v>
      </c>
      <c r="U25" s="693">
        <v>-6</v>
      </c>
      <c r="V25" s="678">
        <v>4</v>
      </c>
    </row>
    <row r="26" spans="2:22" ht="8.25" customHeight="1">
      <c r="B26" s="687"/>
      <c r="C26" s="681"/>
      <c r="D26" s="692"/>
      <c r="E26" s="677"/>
      <c r="F26" s="698"/>
      <c r="G26" s="679"/>
      <c r="H26" s="685"/>
      <c r="I26" s="685"/>
      <c r="J26" s="694"/>
      <c r="K26" s="679"/>
      <c r="L26" s="151"/>
      <c r="M26" s="687"/>
      <c r="N26" s="681"/>
      <c r="O26" s="692"/>
      <c r="P26" s="677"/>
      <c r="Q26" s="698"/>
      <c r="R26" s="679"/>
      <c r="S26" s="685"/>
      <c r="T26" s="685"/>
      <c r="U26" s="694"/>
      <c r="V26" s="679"/>
    </row>
    <row r="27" spans="2:22" ht="8.25" customHeight="1">
      <c r="B27" s="686" t="s">
        <v>128</v>
      </c>
      <c r="C27" s="680" t="s">
        <v>403</v>
      </c>
      <c r="D27" s="691" t="s">
        <v>404</v>
      </c>
      <c r="E27" s="691" t="s">
        <v>405</v>
      </c>
      <c r="F27" s="688"/>
      <c r="G27" s="678">
        <v>3</v>
      </c>
      <c r="H27" s="684">
        <v>5</v>
      </c>
      <c r="I27" s="684">
        <v>9</v>
      </c>
      <c r="J27" s="693">
        <v>-4</v>
      </c>
      <c r="K27" s="678">
        <v>3</v>
      </c>
      <c r="L27" s="151"/>
      <c r="M27" s="686" t="s">
        <v>83</v>
      </c>
      <c r="N27" s="680" t="s">
        <v>422</v>
      </c>
      <c r="O27" s="691" t="s">
        <v>423</v>
      </c>
      <c r="P27" s="691" t="s">
        <v>412</v>
      </c>
      <c r="Q27" s="688"/>
      <c r="R27" s="678">
        <v>9</v>
      </c>
      <c r="S27" s="684">
        <v>15</v>
      </c>
      <c r="T27" s="684">
        <v>4</v>
      </c>
      <c r="U27" s="693">
        <v>11</v>
      </c>
      <c r="V27" s="678">
        <v>1</v>
      </c>
    </row>
    <row r="28" spans="2:22" ht="8.25" customHeight="1">
      <c r="B28" s="687"/>
      <c r="C28" s="681"/>
      <c r="D28" s="692"/>
      <c r="E28" s="692"/>
      <c r="F28" s="689"/>
      <c r="G28" s="679"/>
      <c r="H28" s="685"/>
      <c r="I28" s="685"/>
      <c r="J28" s="694"/>
      <c r="K28" s="699"/>
      <c r="L28" s="151"/>
      <c r="M28" s="687"/>
      <c r="N28" s="681"/>
      <c r="O28" s="692"/>
      <c r="P28" s="692"/>
      <c r="Q28" s="689"/>
      <c r="R28" s="679"/>
      <c r="S28" s="685"/>
      <c r="T28" s="685"/>
      <c r="U28" s="694"/>
      <c r="V28" s="699"/>
    </row>
    <row r="29" spans="2:22" ht="9.75" customHeight="1">
      <c r="B29" s="155"/>
      <c r="C29" s="155"/>
      <c r="D29" s="155"/>
      <c r="E29" s="155"/>
      <c r="F29" s="162"/>
      <c r="G29" s="155"/>
      <c r="H29" s="155"/>
      <c r="I29" s="155"/>
      <c r="J29" s="155"/>
      <c r="K29" s="155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</row>
    <row r="30" spans="2:22" ht="15" customHeight="1">
      <c r="B30" s="704" t="s">
        <v>352</v>
      </c>
      <c r="C30" s="704"/>
      <c r="D30" s="153"/>
      <c r="E30" s="151"/>
      <c r="F30" s="151"/>
      <c r="G30" s="151"/>
      <c r="H30" s="151"/>
      <c r="I30" s="151"/>
      <c r="J30" s="151"/>
      <c r="K30" s="151"/>
      <c r="L30" s="151"/>
      <c r="M30" s="704" t="s">
        <v>353</v>
      </c>
      <c r="N30" s="704"/>
      <c r="O30" s="151"/>
      <c r="P30" s="151"/>
      <c r="Q30" s="151"/>
      <c r="R30" s="151"/>
      <c r="S30" s="151"/>
      <c r="T30" s="151"/>
      <c r="U30" s="151"/>
      <c r="V30" s="151"/>
    </row>
    <row r="31" spans="2:22" ht="8.25" customHeight="1">
      <c r="B31" s="167"/>
      <c r="C31" s="686" t="s">
        <v>91</v>
      </c>
      <c r="D31" s="164" t="s">
        <v>354</v>
      </c>
      <c r="E31" s="164" t="s">
        <v>355</v>
      </c>
      <c r="F31" s="168" t="s">
        <v>356</v>
      </c>
      <c r="G31" s="702" t="s">
        <v>25</v>
      </c>
      <c r="H31" s="691" t="s">
        <v>26</v>
      </c>
      <c r="I31" s="691" t="s">
        <v>27</v>
      </c>
      <c r="J31" s="697" t="s">
        <v>28</v>
      </c>
      <c r="K31" s="702" t="s">
        <v>29</v>
      </c>
      <c r="L31" s="151"/>
      <c r="M31" s="161"/>
      <c r="N31" s="169" t="s">
        <v>357</v>
      </c>
      <c r="O31" s="686" t="s">
        <v>100</v>
      </c>
      <c r="P31" s="686" t="s">
        <v>105</v>
      </c>
      <c r="Q31" s="682" t="s">
        <v>102</v>
      </c>
      <c r="R31" s="702" t="s">
        <v>25</v>
      </c>
      <c r="S31" s="691" t="s">
        <v>26</v>
      </c>
      <c r="T31" s="691" t="s">
        <v>27</v>
      </c>
      <c r="U31" s="697" t="s">
        <v>28</v>
      </c>
      <c r="V31" s="702" t="s">
        <v>29</v>
      </c>
    </row>
    <row r="32" spans="2:22" ht="8.25" customHeight="1">
      <c r="B32" s="159"/>
      <c r="C32" s="739"/>
      <c r="D32" s="170" t="s">
        <v>358</v>
      </c>
      <c r="E32" s="170" t="s">
        <v>359</v>
      </c>
      <c r="F32" s="171" t="s">
        <v>360</v>
      </c>
      <c r="G32" s="741"/>
      <c r="H32" s="740"/>
      <c r="I32" s="740"/>
      <c r="J32" s="738"/>
      <c r="K32" s="741"/>
      <c r="L32" s="151"/>
      <c r="M32" s="159"/>
      <c r="N32" s="172" t="s">
        <v>361</v>
      </c>
      <c r="O32" s="719"/>
      <c r="P32" s="719"/>
      <c r="Q32" s="683"/>
      <c r="R32" s="741"/>
      <c r="S32" s="740"/>
      <c r="T32" s="740"/>
      <c r="U32" s="738"/>
      <c r="V32" s="741"/>
    </row>
    <row r="33" spans="2:22" ht="8.25" customHeight="1">
      <c r="B33" s="686" t="s">
        <v>91</v>
      </c>
      <c r="C33" s="676"/>
      <c r="D33" s="691" t="s">
        <v>372</v>
      </c>
      <c r="E33" s="691" t="s">
        <v>373</v>
      </c>
      <c r="F33" s="697" t="s">
        <v>374</v>
      </c>
      <c r="G33" s="678">
        <v>0</v>
      </c>
      <c r="H33" s="684">
        <v>1</v>
      </c>
      <c r="I33" s="684">
        <v>14</v>
      </c>
      <c r="J33" s="693">
        <v>-13</v>
      </c>
      <c r="K33" s="678">
        <v>4</v>
      </c>
      <c r="L33" s="151"/>
      <c r="M33" s="691" t="s">
        <v>362</v>
      </c>
      <c r="N33" s="676"/>
      <c r="O33" s="691" t="s">
        <v>389</v>
      </c>
      <c r="P33" s="691" t="s">
        <v>390</v>
      </c>
      <c r="Q33" s="697" t="s">
        <v>391</v>
      </c>
      <c r="R33" s="678">
        <v>3</v>
      </c>
      <c r="S33" s="684">
        <v>1</v>
      </c>
      <c r="T33" s="684">
        <v>2</v>
      </c>
      <c r="U33" s="693">
        <v>-1</v>
      </c>
      <c r="V33" s="678">
        <v>3</v>
      </c>
    </row>
    <row r="34" spans="2:22" ht="8.25" customHeight="1">
      <c r="B34" s="687"/>
      <c r="C34" s="677"/>
      <c r="D34" s="692"/>
      <c r="E34" s="692"/>
      <c r="F34" s="698"/>
      <c r="G34" s="679"/>
      <c r="H34" s="685"/>
      <c r="I34" s="685"/>
      <c r="J34" s="694"/>
      <c r="K34" s="679"/>
      <c r="L34" s="151"/>
      <c r="M34" s="692"/>
      <c r="N34" s="677"/>
      <c r="O34" s="692"/>
      <c r="P34" s="692"/>
      <c r="Q34" s="698"/>
      <c r="R34" s="679"/>
      <c r="S34" s="685"/>
      <c r="T34" s="685"/>
      <c r="U34" s="694"/>
      <c r="V34" s="679"/>
    </row>
    <row r="35" spans="2:22" ht="8.25" customHeight="1">
      <c r="B35" s="691" t="s">
        <v>155</v>
      </c>
      <c r="C35" s="680" t="s">
        <v>424</v>
      </c>
      <c r="D35" s="676"/>
      <c r="E35" s="691" t="s">
        <v>375</v>
      </c>
      <c r="F35" s="697" t="s">
        <v>376</v>
      </c>
      <c r="G35" s="678">
        <v>7</v>
      </c>
      <c r="H35" s="684">
        <v>14</v>
      </c>
      <c r="I35" s="684">
        <v>3</v>
      </c>
      <c r="J35" s="693">
        <v>11</v>
      </c>
      <c r="K35" s="678">
        <v>2</v>
      </c>
      <c r="L35" s="151"/>
      <c r="M35" s="686" t="s">
        <v>100</v>
      </c>
      <c r="N35" s="680" t="s">
        <v>391</v>
      </c>
      <c r="O35" s="676"/>
      <c r="P35" s="691" t="s">
        <v>392</v>
      </c>
      <c r="Q35" s="697" t="s">
        <v>393</v>
      </c>
      <c r="R35" s="678">
        <v>0</v>
      </c>
      <c r="S35" s="684">
        <v>1</v>
      </c>
      <c r="T35" s="684">
        <v>7</v>
      </c>
      <c r="U35" s="693">
        <v>-6</v>
      </c>
      <c r="V35" s="678">
        <v>4</v>
      </c>
    </row>
    <row r="36" spans="2:22" ht="8.25" customHeight="1">
      <c r="B36" s="692"/>
      <c r="C36" s="681"/>
      <c r="D36" s="677"/>
      <c r="E36" s="692"/>
      <c r="F36" s="698"/>
      <c r="G36" s="679"/>
      <c r="H36" s="685"/>
      <c r="I36" s="685"/>
      <c r="J36" s="694"/>
      <c r="K36" s="679"/>
      <c r="L36" s="151"/>
      <c r="M36" s="687"/>
      <c r="N36" s="681"/>
      <c r="O36" s="677"/>
      <c r="P36" s="692"/>
      <c r="Q36" s="698"/>
      <c r="R36" s="679"/>
      <c r="S36" s="685"/>
      <c r="T36" s="685"/>
      <c r="U36" s="694"/>
      <c r="V36" s="679"/>
    </row>
    <row r="37" spans="2:22" ht="8.25" customHeight="1">
      <c r="B37" s="691" t="s">
        <v>156</v>
      </c>
      <c r="C37" s="680" t="s">
        <v>376</v>
      </c>
      <c r="D37" s="691" t="s">
        <v>377</v>
      </c>
      <c r="E37" s="676"/>
      <c r="F37" s="697" t="s">
        <v>378</v>
      </c>
      <c r="G37" s="678">
        <v>7</v>
      </c>
      <c r="H37" s="684">
        <v>23</v>
      </c>
      <c r="I37" s="684">
        <v>2</v>
      </c>
      <c r="J37" s="693">
        <v>21</v>
      </c>
      <c r="K37" s="678">
        <v>1</v>
      </c>
      <c r="L37" s="151"/>
      <c r="M37" s="686" t="s">
        <v>105</v>
      </c>
      <c r="N37" s="680" t="s">
        <v>389</v>
      </c>
      <c r="O37" s="691" t="s">
        <v>394</v>
      </c>
      <c r="P37" s="676"/>
      <c r="Q37" s="697" t="s">
        <v>377</v>
      </c>
      <c r="R37" s="678">
        <v>7</v>
      </c>
      <c r="S37" s="684">
        <v>7</v>
      </c>
      <c r="T37" s="684">
        <v>3</v>
      </c>
      <c r="U37" s="693">
        <v>4</v>
      </c>
      <c r="V37" s="678">
        <v>1</v>
      </c>
    </row>
    <row r="38" spans="2:22" ht="8.25" customHeight="1">
      <c r="B38" s="692"/>
      <c r="C38" s="681"/>
      <c r="D38" s="692"/>
      <c r="E38" s="677"/>
      <c r="F38" s="698"/>
      <c r="G38" s="679"/>
      <c r="H38" s="685"/>
      <c r="I38" s="685"/>
      <c r="J38" s="694"/>
      <c r="K38" s="679"/>
      <c r="L38" s="151"/>
      <c r="M38" s="687"/>
      <c r="N38" s="681"/>
      <c r="O38" s="692"/>
      <c r="P38" s="677"/>
      <c r="Q38" s="698"/>
      <c r="R38" s="679"/>
      <c r="S38" s="685"/>
      <c r="T38" s="685"/>
      <c r="U38" s="694"/>
      <c r="V38" s="679"/>
    </row>
    <row r="39" spans="2:22" ht="8.25" customHeight="1">
      <c r="B39" s="691" t="s">
        <v>363</v>
      </c>
      <c r="C39" s="680" t="s">
        <v>379</v>
      </c>
      <c r="D39" s="691" t="s">
        <v>373</v>
      </c>
      <c r="E39" s="691" t="s">
        <v>380</v>
      </c>
      <c r="F39" s="688"/>
      <c r="G39" s="678">
        <v>3</v>
      </c>
      <c r="H39" s="684">
        <v>4</v>
      </c>
      <c r="I39" s="684">
        <v>11</v>
      </c>
      <c r="J39" s="693">
        <v>-7</v>
      </c>
      <c r="K39" s="678">
        <v>3</v>
      </c>
      <c r="L39" s="151"/>
      <c r="M39" s="686" t="s">
        <v>102</v>
      </c>
      <c r="N39" s="680" t="s">
        <v>389</v>
      </c>
      <c r="O39" s="691" t="s">
        <v>395</v>
      </c>
      <c r="P39" s="691" t="s">
        <v>377</v>
      </c>
      <c r="Q39" s="688"/>
      <c r="R39" s="678">
        <v>7</v>
      </c>
      <c r="S39" s="684">
        <v>5</v>
      </c>
      <c r="T39" s="684">
        <v>2</v>
      </c>
      <c r="U39" s="693">
        <v>3</v>
      </c>
      <c r="V39" s="678">
        <v>2</v>
      </c>
    </row>
    <row r="40" spans="2:22" ht="8.25" customHeight="1">
      <c r="B40" s="692"/>
      <c r="C40" s="681"/>
      <c r="D40" s="692"/>
      <c r="E40" s="692"/>
      <c r="F40" s="689"/>
      <c r="G40" s="679"/>
      <c r="H40" s="685"/>
      <c r="I40" s="685"/>
      <c r="J40" s="694"/>
      <c r="K40" s="699"/>
      <c r="L40" s="151"/>
      <c r="M40" s="687"/>
      <c r="N40" s="681"/>
      <c r="O40" s="692"/>
      <c r="P40" s="692"/>
      <c r="Q40" s="689"/>
      <c r="R40" s="679"/>
      <c r="S40" s="685"/>
      <c r="T40" s="685"/>
      <c r="U40" s="694"/>
      <c r="V40" s="699"/>
    </row>
    <row r="41" spans="2:22" ht="9.75" customHeight="1">
      <c r="B41" s="155"/>
      <c r="C41" s="162"/>
      <c r="D41" s="162"/>
      <c r="E41" s="162"/>
      <c r="F41" s="162"/>
      <c r="G41" s="173"/>
      <c r="H41" s="173"/>
      <c r="I41" s="173"/>
      <c r="J41" s="173"/>
      <c r="K41" s="173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</row>
    <row r="42" spans="2:22" ht="15" customHeight="1">
      <c r="B42" s="704" t="s">
        <v>364</v>
      </c>
      <c r="C42" s="704"/>
      <c r="D42" s="162"/>
      <c r="E42" s="162"/>
      <c r="F42" s="162"/>
      <c r="G42" s="173"/>
      <c r="H42" s="173"/>
      <c r="I42" s="173"/>
      <c r="J42" s="173"/>
      <c r="K42" s="173"/>
      <c r="L42" s="151"/>
      <c r="M42" s="704" t="s">
        <v>365</v>
      </c>
      <c r="N42" s="704"/>
      <c r="O42" s="151"/>
      <c r="P42" s="151"/>
      <c r="Q42" s="151"/>
      <c r="R42" s="151"/>
      <c r="S42" s="151"/>
      <c r="T42" s="151"/>
      <c r="U42" s="151"/>
      <c r="V42" s="151"/>
    </row>
    <row r="43" spans="2:22" ht="8.25" customHeight="1">
      <c r="B43" s="161"/>
      <c r="C43" s="169" t="s">
        <v>319</v>
      </c>
      <c r="D43" s="736" t="s">
        <v>169</v>
      </c>
      <c r="E43" s="736" t="s">
        <v>108</v>
      </c>
      <c r="F43" s="682" t="s">
        <v>318</v>
      </c>
      <c r="G43" s="702" t="s">
        <v>25</v>
      </c>
      <c r="H43" s="691" t="s">
        <v>26</v>
      </c>
      <c r="I43" s="691" t="s">
        <v>27</v>
      </c>
      <c r="J43" s="697" t="s">
        <v>28</v>
      </c>
      <c r="K43" s="702" t="s">
        <v>29</v>
      </c>
      <c r="L43" s="151"/>
      <c r="M43" s="174"/>
      <c r="N43" s="700" t="s">
        <v>111</v>
      </c>
      <c r="O43" s="175" t="s">
        <v>366</v>
      </c>
      <c r="P43" s="709" t="s">
        <v>320</v>
      </c>
      <c r="Q43" s="711"/>
      <c r="R43" s="705" t="s">
        <v>25</v>
      </c>
      <c r="S43" s="728" t="s">
        <v>26</v>
      </c>
      <c r="T43" s="728" t="s">
        <v>27</v>
      </c>
      <c r="U43" s="732" t="s">
        <v>28</v>
      </c>
      <c r="V43" s="705" t="s">
        <v>29</v>
      </c>
    </row>
    <row r="44" spans="2:22" ht="8.25" customHeight="1">
      <c r="B44" s="160"/>
      <c r="C44" s="176" t="s">
        <v>321</v>
      </c>
      <c r="D44" s="737"/>
      <c r="E44" s="737"/>
      <c r="F44" s="742"/>
      <c r="G44" s="703"/>
      <c r="H44" s="692"/>
      <c r="I44" s="692"/>
      <c r="J44" s="698"/>
      <c r="K44" s="703"/>
      <c r="L44" s="151"/>
      <c r="M44" s="177"/>
      <c r="N44" s="701"/>
      <c r="O44" s="178" t="s">
        <v>367</v>
      </c>
      <c r="P44" s="710"/>
      <c r="Q44" s="712"/>
      <c r="R44" s="706"/>
      <c r="S44" s="729"/>
      <c r="T44" s="729"/>
      <c r="U44" s="733"/>
      <c r="V44" s="706"/>
    </row>
    <row r="45" spans="2:22" ht="8.25" customHeight="1">
      <c r="B45" s="740" t="s">
        <v>107</v>
      </c>
      <c r="C45" s="676"/>
      <c r="D45" s="691" t="s">
        <v>406</v>
      </c>
      <c r="E45" s="691" t="s">
        <v>387</v>
      </c>
      <c r="F45" s="697" t="s">
        <v>407</v>
      </c>
      <c r="G45" s="718">
        <v>3</v>
      </c>
      <c r="H45" s="695">
        <v>5</v>
      </c>
      <c r="I45" s="695">
        <v>11</v>
      </c>
      <c r="J45" s="696">
        <v>-6</v>
      </c>
      <c r="K45" s="718">
        <v>3</v>
      </c>
      <c r="L45" s="151"/>
      <c r="M45" s="719" t="s">
        <v>111</v>
      </c>
      <c r="N45" s="676"/>
      <c r="O45" s="691" t="s">
        <v>411</v>
      </c>
      <c r="P45" s="691" t="s">
        <v>411</v>
      </c>
      <c r="Q45" s="713"/>
      <c r="R45" s="717">
        <v>0</v>
      </c>
      <c r="S45" s="731">
        <v>0</v>
      </c>
      <c r="T45" s="731">
        <v>10</v>
      </c>
      <c r="U45" s="730">
        <v>-10</v>
      </c>
      <c r="V45" s="717">
        <v>3</v>
      </c>
    </row>
    <row r="46" spans="2:22" ht="8.25" customHeight="1">
      <c r="B46" s="692"/>
      <c r="C46" s="677"/>
      <c r="D46" s="692"/>
      <c r="E46" s="692"/>
      <c r="F46" s="698"/>
      <c r="G46" s="679"/>
      <c r="H46" s="685"/>
      <c r="I46" s="685"/>
      <c r="J46" s="694"/>
      <c r="K46" s="679"/>
      <c r="L46" s="151"/>
      <c r="M46" s="687"/>
      <c r="N46" s="677"/>
      <c r="O46" s="692"/>
      <c r="P46" s="692"/>
      <c r="Q46" s="714"/>
      <c r="R46" s="716"/>
      <c r="S46" s="727"/>
      <c r="T46" s="727"/>
      <c r="U46" s="725"/>
      <c r="V46" s="716"/>
    </row>
    <row r="47" spans="2:22" ht="8.25" customHeight="1">
      <c r="B47" s="686" t="s">
        <v>368</v>
      </c>
      <c r="C47" s="680" t="s">
        <v>408</v>
      </c>
      <c r="D47" s="676"/>
      <c r="E47" s="691" t="s">
        <v>409</v>
      </c>
      <c r="F47" s="697" t="s">
        <v>410</v>
      </c>
      <c r="G47" s="678">
        <v>5</v>
      </c>
      <c r="H47" s="684">
        <v>10</v>
      </c>
      <c r="I47" s="684">
        <v>7</v>
      </c>
      <c r="J47" s="693">
        <v>3</v>
      </c>
      <c r="K47" s="678">
        <v>2</v>
      </c>
      <c r="L47" s="151"/>
      <c r="M47" s="736" t="s">
        <v>369</v>
      </c>
      <c r="N47" s="680" t="s">
        <v>412</v>
      </c>
      <c r="O47" s="676"/>
      <c r="P47" s="691" t="s">
        <v>413</v>
      </c>
      <c r="Q47" s="713"/>
      <c r="R47" s="715">
        <v>3</v>
      </c>
      <c r="S47" s="726">
        <v>6</v>
      </c>
      <c r="T47" s="726">
        <v>3</v>
      </c>
      <c r="U47" s="724">
        <v>3</v>
      </c>
      <c r="V47" s="715">
        <v>2</v>
      </c>
    </row>
    <row r="48" spans="2:22" ht="8.25" customHeight="1">
      <c r="B48" s="687"/>
      <c r="C48" s="681"/>
      <c r="D48" s="677"/>
      <c r="E48" s="692"/>
      <c r="F48" s="698"/>
      <c r="G48" s="679"/>
      <c r="H48" s="685"/>
      <c r="I48" s="685"/>
      <c r="J48" s="694"/>
      <c r="K48" s="679"/>
      <c r="L48" s="151"/>
      <c r="M48" s="737"/>
      <c r="N48" s="681"/>
      <c r="O48" s="677"/>
      <c r="P48" s="692"/>
      <c r="Q48" s="714"/>
      <c r="R48" s="716"/>
      <c r="S48" s="727"/>
      <c r="T48" s="727"/>
      <c r="U48" s="725"/>
      <c r="V48" s="716"/>
    </row>
    <row r="49" spans="2:22" ht="8.25" customHeight="1">
      <c r="B49" s="686" t="s">
        <v>108</v>
      </c>
      <c r="C49" s="680" t="s">
        <v>379</v>
      </c>
      <c r="D49" s="691" t="s">
        <v>409</v>
      </c>
      <c r="E49" s="676"/>
      <c r="F49" s="697" t="s">
        <v>403</v>
      </c>
      <c r="G49" s="678">
        <v>7</v>
      </c>
      <c r="H49" s="684">
        <v>10</v>
      </c>
      <c r="I49" s="684">
        <v>4</v>
      </c>
      <c r="J49" s="693">
        <v>6</v>
      </c>
      <c r="K49" s="678">
        <v>1</v>
      </c>
      <c r="L49" s="151"/>
      <c r="M49" s="686" t="s">
        <v>320</v>
      </c>
      <c r="N49" s="680" t="s">
        <v>412</v>
      </c>
      <c r="O49" s="691" t="s">
        <v>414</v>
      </c>
      <c r="P49" s="676"/>
      <c r="Q49" s="713"/>
      <c r="R49" s="715">
        <v>6</v>
      </c>
      <c r="S49" s="726">
        <v>8</v>
      </c>
      <c r="T49" s="726">
        <v>1</v>
      </c>
      <c r="U49" s="724">
        <v>7</v>
      </c>
      <c r="V49" s="715">
        <v>1</v>
      </c>
    </row>
    <row r="50" spans="2:22" ht="8.25" customHeight="1">
      <c r="B50" s="687"/>
      <c r="C50" s="681"/>
      <c r="D50" s="692"/>
      <c r="E50" s="677"/>
      <c r="F50" s="698"/>
      <c r="G50" s="679"/>
      <c r="H50" s="685"/>
      <c r="I50" s="685"/>
      <c r="J50" s="694"/>
      <c r="K50" s="679"/>
      <c r="L50" s="151"/>
      <c r="M50" s="687"/>
      <c r="N50" s="681"/>
      <c r="O50" s="692"/>
      <c r="P50" s="677"/>
      <c r="Q50" s="714"/>
      <c r="R50" s="716"/>
      <c r="S50" s="727"/>
      <c r="T50" s="727"/>
      <c r="U50" s="725"/>
      <c r="V50" s="716"/>
    </row>
    <row r="51" spans="2:22" ht="8.25" customHeight="1">
      <c r="B51" s="686" t="s">
        <v>318</v>
      </c>
      <c r="C51" s="680" t="s">
        <v>433</v>
      </c>
      <c r="D51" s="691" t="s">
        <v>377</v>
      </c>
      <c r="E51" s="691" t="s">
        <v>372</v>
      </c>
      <c r="F51" s="688"/>
      <c r="G51" s="678">
        <v>1</v>
      </c>
      <c r="H51" s="684">
        <v>5</v>
      </c>
      <c r="I51" s="684">
        <v>8</v>
      </c>
      <c r="J51" s="693">
        <v>-3</v>
      </c>
      <c r="K51" s="678">
        <v>4</v>
      </c>
      <c r="L51" s="151"/>
      <c r="M51" s="734"/>
      <c r="N51" s="707"/>
      <c r="O51" s="707"/>
      <c r="P51" s="707"/>
      <c r="Q51" s="707"/>
      <c r="R51" s="722"/>
      <c r="S51" s="722"/>
      <c r="T51" s="722"/>
      <c r="U51" s="722"/>
      <c r="V51" s="720"/>
    </row>
    <row r="52" spans="2:22" ht="8.25" customHeight="1">
      <c r="B52" s="687"/>
      <c r="C52" s="681"/>
      <c r="D52" s="692"/>
      <c r="E52" s="692"/>
      <c r="F52" s="689"/>
      <c r="G52" s="679"/>
      <c r="H52" s="685"/>
      <c r="I52" s="685"/>
      <c r="J52" s="694"/>
      <c r="K52" s="699"/>
      <c r="L52" s="151"/>
      <c r="M52" s="735"/>
      <c r="N52" s="708"/>
      <c r="O52" s="708"/>
      <c r="P52" s="708"/>
      <c r="Q52" s="708"/>
      <c r="R52" s="723"/>
      <c r="S52" s="723"/>
      <c r="T52" s="723"/>
      <c r="U52" s="723"/>
      <c r="V52" s="721"/>
    </row>
    <row r="53" spans="2:22" ht="7.5" customHeight="1">
      <c r="B53" s="15"/>
      <c r="C53" s="8"/>
      <c r="D53" s="8"/>
      <c r="E53" s="8"/>
      <c r="F53" s="8"/>
      <c r="G53" s="19"/>
      <c r="H53" s="19"/>
      <c r="I53" s="19"/>
      <c r="J53" s="19"/>
      <c r="K53" s="19"/>
    </row>
    <row r="54" spans="2:22" ht="7.5" customHeight="1">
      <c r="B54" s="15"/>
      <c r="C54" s="8"/>
      <c r="D54" s="8"/>
      <c r="E54" s="8"/>
      <c r="F54" s="8"/>
      <c r="G54" s="19"/>
      <c r="H54" s="19"/>
      <c r="I54" s="19"/>
      <c r="J54" s="19"/>
      <c r="K54" s="19"/>
    </row>
    <row r="55" spans="2:22" ht="7.5" customHeight="1">
      <c r="B55" s="15"/>
      <c r="C55" s="8"/>
      <c r="D55" s="8"/>
      <c r="E55" s="8"/>
      <c r="F55" s="8"/>
      <c r="G55" s="19"/>
      <c r="H55" s="19"/>
      <c r="I55" s="19"/>
      <c r="J55" s="19"/>
      <c r="K55" s="19"/>
    </row>
    <row r="56" spans="2:22" ht="7.5" customHeight="1">
      <c r="B56" s="15"/>
      <c r="C56" s="8"/>
      <c r="D56" s="8"/>
      <c r="E56" s="8"/>
      <c r="F56" s="8"/>
      <c r="G56" s="19"/>
      <c r="H56" s="19"/>
      <c r="I56" s="19"/>
      <c r="J56" s="19"/>
      <c r="K56" s="19"/>
    </row>
    <row r="57" spans="2:22" ht="7.5" customHeight="1">
      <c r="B57" s="15"/>
      <c r="C57" s="8"/>
      <c r="D57" s="8"/>
      <c r="E57" s="8"/>
      <c r="F57" s="8"/>
      <c r="G57" s="19"/>
      <c r="H57" s="19"/>
      <c r="I57" s="19"/>
      <c r="J57" s="19"/>
      <c r="K57" s="19"/>
    </row>
    <row r="58" spans="2:22" ht="7.5" customHeight="1">
      <c r="B58" s="15"/>
      <c r="C58" s="8"/>
      <c r="D58" s="8"/>
      <c r="E58" s="8"/>
      <c r="F58" s="8"/>
      <c r="G58" s="19"/>
      <c r="H58" s="19"/>
      <c r="I58" s="19"/>
      <c r="J58" s="19"/>
      <c r="K58" s="19"/>
    </row>
    <row r="59" spans="2:22" ht="7.5" customHeight="1">
      <c r="B59" s="15"/>
      <c r="C59" s="8"/>
      <c r="D59" s="8"/>
      <c r="E59" s="8"/>
      <c r="F59" s="8"/>
      <c r="G59" s="19"/>
      <c r="H59" s="19"/>
      <c r="I59" s="19"/>
      <c r="J59" s="19"/>
      <c r="K59" s="19"/>
    </row>
    <row r="60" spans="2:22" ht="7.5" customHeight="1">
      <c r="B60" s="15"/>
      <c r="C60" s="8"/>
      <c r="D60" s="8"/>
      <c r="E60" s="8"/>
      <c r="F60" s="8"/>
      <c r="G60" s="19"/>
      <c r="H60" s="19"/>
      <c r="I60" s="19"/>
      <c r="J60" s="19"/>
      <c r="K60" s="19"/>
    </row>
    <row r="61" spans="2:22" ht="7.5" customHeight="1">
      <c r="B61" s="15"/>
      <c r="C61" s="8"/>
      <c r="D61" s="8"/>
      <c r="E61" s="8"/>
      <c r="F61" s="8"/>
      <c r="G61" s="19"/>
      <c r="H61" s="19"/>
      <c r="I61" s="19"/>
      <c r="J61" s="19"/>
      <c r="K61" s="19"/>
    </row>
    <row r="62" spans="2:22" ht="7.5" customHeight="1">
      <c r="B62" s="15"/>
      <c r="C62" s="8"/>
      <c r="D62" s="8"/>
      <c r="E62" s="8"/>
      <c r="F62" s="8"/>
      <c r="G62" s="19"/>
      <c r="H62" s="19"/>
      <c r="I62" s="19"/>
      <c r="J62" s="19"/>
      <c r="K62" s="19"/>
    </row>
    <row r="63" spans="2:22" ht="7.5" customHeight="1">
      <c r="B63" s="15"/>
      <c r="C63" s="8"/>
      <c r="D63" s="8"/>
      <c r="E63" s="8"/>
      <c r="F63" s="8"/>
      <c r="G63" s="19"/>
      <c r="H63" s="19"/>
      <c r="I63" s="19"/>
      <c r="J63" s="19"/>
      <c r="K63" s="19"/>
    </row>
    <row r="64" spans="2:22" ht="7.5" customHeight="1">
      <c r="B64" s="15"/>
      <c r="C64" s="8"/>
      <c r="D64" s="8"/>
      <c r="E64" s="8"/>
      <c r="F64" s="8"/>
      <c r="G64" s="19"/>
      <c r="H64" s="19"/>
      <c r="I64" s="19"/>
      <c r="J64" s="19"/>
      <c r="K64" s="19"/>
    </row>
    <row r="65" spans="2:11" ht="7.5" customHeight="1">
      <c r="B65" s="15"/>
      <c r="C65" s="8"/>
      <c r="D65" s="8"/>
      <c r="E65" s="8"/>
      <c r="F65" s="8"/>
      <c r="G65" s="19"/>
      <c r="H65" s="19"/>
      <c r="I65" s="19"/>
      <c r="J65" s="19"/>
      <c r="K65" s="19"/>
    </row>
    <row r="66" spans="2:11" ht="7.5" customHeight="1">
      <c r="B66" s="15"/>
      <c r="C66" s="8"/>
      <c r="D66" s="8"/>
      <c r="E66" s="8"/>
      <c r="F66" s="8"/>
      <c r="G66" s="19"/>
      <c r="H66" s="19"/>
      <c r="I66" s="19"/>
      <c r="J66" s="19"/>
      <c r="K66" s="19"/>
    </row>
    <row r="67" spans="2:11" ht="7.5" customHeight="1">
      <c r="B67" s="15"/>
      <c r="C67" s="8"/>
      <c r="D67" s="8"/>
      <c r="E67" s="8"/>
      <c r="F67" s="8"/>
      <c r="G67" s="19"/>
      <c r="H67" s="19"/>
      <c r="I67" s="19"/>
      <c r="J67" s="19"/>
      <c r="K67" s="19"/>
    </row>
    <row r="68" spans="2:11" ht="7.5" customHeight="1">
      <c r="B68" s="15"/>
      <c r="C68" s="8"/>
      <c r="D68" s="8"/>
      <c r="E68" s="8"/>
      <c r="F68" s="8"/>
      <c r="G68" s="19"/>
      <c r="H68" s="19"/>
      <c r="I68" s="19"/>
      <c r="J68" s="19"/>
      <c r="K68" s="19"/>
    </row>
    <row r="69" spans="2:11" ht="7.5" customHeight="1">
      <c r="B69" s="15"/>
      <c r="C69" s="8"/>
      <c r="D69" s="8"/>
      <c r="E69" s="8"/>
      <c r="F69" s="8"/>
      <c r="G69" s="19"/>
      <c r="H69" s="19"/>
      <c r="I69" s="19"/>
      <c r="J69" s="19"/>
      <c r="K69" s="19"/>
    </row>
    <row r="70" spans="2:11" ht="7.5" customHeight="1">
      <c r="B70" s="15"/>
      <c r="C70" s="8"/>
      <c r="D70" s="8"/>
      <c r="E70" s="8"/>
      <c r="F70" s="8"/>
      <c r="G70" s="19"/>
      <c r="H70" s="19"/>
      <c r="I70" s="19"/>
      <c r="J70" s="19"/>
      <c r="K70" s="19"/>
    </row>
    <row r="71" spans="2:11" ht="7.5" customHeight="1">
      <c r="B71" s="15"/>
      <c r="C71" s="8"/>
      <c r="D71" s="8"/>
      <c r="E71" s="8"/>
      <c r="F71" s="8"/>
      <c r="G71" s="19"/>
      <c r="H71" s="19"/>
      <c r="I71" s="19"/>
      <c r="J71" s="19"/>
      <c r="K71" s="19"/>
    </row>
    <row r="72" spans="2:11" ht="7.5" customHeight="1">
      <c r="B72" s="15"/>
      <c r="C72" s="8"/>
      <c r="D72" s="8"/>
      <c r="E72" s="8"/>
      <c r="F72" s="8"/>
      <c r="G72" s="19"/>
      <c r="H72" s="19"/>
      <c r="I72" s="19"/>
      <c r="J72" s="19"/>
      <c r="K72" s="19"/>
    </row>
    <row r="73" spans="2:11" ht="7.5" customHeight="1">
      <c r="B73" s="15"/>
      <c r="C73" s="8"/>
      <c r="D73" s="8"/>
      <c r="E73" s="8"/>
      <c r="F73" s="8"/>
      <c r="G73" s="19"/>
      <c r="H73" s="19"/>
      <c r="I73" s="19"/>
      <c r="J73" s="19"/>
      <c r="K73" s="19"/>
    </row>
    <row r="74" spans="2:11" ht="7.5" customHeight="1">
      <c r="B74" s="15"/>
      <c r="C74" s="8"/>
      <c r="D74" s="8"/>
      <c r="E74" s="8"/>
      <c r="F74" s="8"/>
      <c r="G74" s="19"/>
      <c r="H74" s="19"/>
      <c r="I74" s="19"/>
      <c r="J74" s="19"/>
      <c r="K74" s="19"/>
    </row>
    <row r="75" spans="2:11" ht="7.5" customHeight="1">
      <c r="B75" s="15"/>
      <c r="C75" s="8"/>
      <c r="D75" s="8"/>
      <c r="E75" s="8"/>
      <c r="F75" s="8"/>
      <c r="G75" s="19"/>
      <c r="H75" s="19"/>
      <c r="I75" s="19"/>
      <c r="J75" s="19"/>
      <c r="K75" s="19"/>
    </row>
    <row r="76" spans="2:11" ht="7.5" customHeight="1">
      <c r="B76" s="15"/>
      <c r="C76" s="8"/>
      <c r="D76" s="8"/>
      <c r="E76" s="8"/>
      <c r="F76" s="8"/>
      <c r="G76" s="19"/>
      <c r="H76" s="19"/>
      <c r="I76" s="19"/>
      <c r="J76" s="19"/>
      <c r="K76" s="19"/>
    </row>
    <row r="77" spans="2:11" ht="7.5" customHeight="1">
      <c r="B77" s="15"/>
      <c r="C77" s="8"/>
      <c r="D77" s="8"/>
      <c r="E77" s="8"/>
      <c r="F77" s="8"/>
      <c r="G77" s="19"/>
      <c r="H77" s="19"/>
      <c r="I77" s="19"/>
      <c r="J77" s="19"/>
      <c r="K77" s="19"/>
    </row>
    <row r="78" spans="2:11" ht="7.5" customHeight="1">
      <c r="B78" s="15"/>
      <c r="C78" s="8"/>
      <c r="D78" s="8"/>
      <c r="E78" s="8"/>
      <c r="F78" s="8"/>
      <c r="G78" s="19"/>
      <c r="H78" s="19"/>
      <c r="I78" s="19"/>
      <c r="J78" s="19"/>
      <c r="K78" s="19"/>
    </row>
    <row r="79" spans="2:11" ht="7.5" customHeight="1">
      <c r="B79" s="15"/>
      <c r="C79" s="8"/>
      <c r="D79" s="8"/>
      <c r="E79" s="8"/>
      <c r="F79" s="8"/>
      <c r="G79" s="19"/>
      <c r="H79" s="19"/>
      <c r="I79" s="19"/>
      <c r="J79" s="19"/>
      <c r="K79" s="19"/>
    </row>
    <row r="80" spans="2:11" ht="7.5" customHeight="1">
      <c r="B80" s="15"/>
      <c r="C80" s="8"/>
      <c r="D80" s="8"/>
      <c r="E80" s="8"/>
      <c r="F80" s="8"/>
      <c r="G80" s="19"/>
      <c r="H80" s="19"/>
      <c r="I80" s="19"/>
      <c r="J80" s="19"/>
      <c r="K80" s="19"/>
    </row>
    <row r="81" spans="2:11" ht="7.5" customHeight="1">
      <c r="B81" s="15"/>
      <c r="C81" s="8"/>
      <c r="D81" s="8"/>
      <c r="E81" s="8"/>
      <c r="F81" s="8"/>
      <c r="G81" s="19"/>
      <c r="H81" s="19"/>
      <c r="I81" s="19"/>
      <c r="J81" s="19"/>
      <c r="K81" s="19"/>
    </row>
    <row r="82" spans="2:11" ht="7.5" customHeight="1">
      <c r="B82" s="15"/>
      <c r="C82" s="8"/>
      <c r="D82" s="8"/>
      <c r="E82" s="8"/>
      <c r="F82" s="8"/>
      <c r="G82" s="19"/>
      <c r="H82" s="19"/>
      <c r="I82" s="19"/>
      <c r="J82" s="19"/>
      <c r="K82" s="19"/>
    </row>
    <row r="83" spans="2:11" ht="7.5" customHeight="1">
      <c r="B83" s="15"/>
      <c r="C83" s="8"/>
      <c r="D83" s="8"/>
      <c r="E83" s="8"/>
      <c r="F83" s="8"/>
      <c r="G83" s="19"/>
      <c r="H83" s="19"/>
      <c r="I83" s="19"/>
      <c r="J83" s="19"/>
      <c r="K83" s="19"/>
    </row>
    <row r="84" spans="2:11" ht="7.5" customHeight="1">
      <c r="B84" s="15"/>
      <c r="C84" s="8"/>
      <c r="D84" s="8"/>
      <c r="E84" s="8"/>
      <c r="F84" s="8"/>
      <c r="G84" s="19"/>
      <c r="H84" s="19"/>
      <c r="I84" s="19"/>
      <c r="J84" s="19"/>
      <c r="K84" s="19"/>
    </row>
    <row r="85" spans="2:11" ht="7.5" customHeight="1">
      <c r="B85" s="15"/>
      <c r="C85" s="8"/>
      <c r="D85" s="8"/>
      <c r="E85" s="8"/>
      <c r="F85" s="8"/>
      <c r="G85" s="19"/>
      <c r="H85" s="19"/>
      <c r="I85" s="19"/>
      <c r="J85" s="19"/>
      <c r="K85" s="19"/>
    </row>
    <row r="86" spans="2:11" ht="7.5" customHeight="1">
      <c r="B86" s="15"/>
      <c r="C86" s="8"/>
      <c r="D86" s="8"/>
      <c r="E86" s="8"/>
      <c r="F86" s="8"/>
      <c r="G86" s="19"/>
      <c r="H86" s="19"/>
      <c r="I86" s="19"/>
      <c r="J86" s="19"/>
      <c r="K86" s="19"/>
    </row>
    <row r="87" spans="2:11" ht="7.5" customHeight="1">
      <c r="B87" s="15"/>
      <c r="C87" s="8"/>
      <c r="D87" s="8"/>
      <c r="E87" s="8"/>
      <c r="F87" s="8"/>
      <c r="G87" s="19"/>
      <c r="H87" s="19"/>
      <c r="I87" s="19"/>
      <c r="J87" s="19"/>
      <c r="K87" s="19"/>
    </row>
    <row r="88" spans="2:11" ht="7.5" customHeight="1">
      <c r="B88" s="15"/>
      <c r="C88" s="8"/>
      <c r="D88" s="8"/>
      <c r="E88" s="8"/>
      <c r="F88" s="8"/>
      <c r="G88" s="19"/>
      <c r="H88" s="19"/>
      <c r="I88" s="19"/>
      <c r="J88" s="19"/>
      <c r="K88" s="19"/>
    </row>
    <row r="89" spans="2:11" ht="7.5" customHeight="1">
      <c r="B89" s="15"/>
      <c r="C89" s="8"/>
      <c r="D89" s="8"/>
      <c r="E89" s="8"/>
      <c r="F89" s="8"/>
      <c r="G89" s="19"/>
      <c r="H89" s="19"/>
      <c r="I89" s="19"/>
      <c r="J89" s="19"/>
      <c r="K89" s="19"/>
    </row>
    <row r="90" spans="2:11" ht="7.5" customHeight="1">
      <c r="B90" s="15"/>
      <c r="C90" s="8"/>
      <c r="D90" s="8"/>
      <c r="E90" s="8"/>
      <c r="F90" s="8"/>
      <c r="G90" s="19"/>
      <c r="H90" s="19"/>
      <c r="I90" s="19"/>
      <c r="J90" s="19"/>
      <c r="K90" s="19"/>
    </row>
    <row r="91" spans="2:11" ht="7.5" customHeight="1">
      <c r="B91" s="15"/>
      <c r="C91" s="8"/>
      <c r="D91" s="8"/>
      <c r="E91" s="8"/>
      <c r="F91" s="8"/>
      <c r="G91" s="19"/>
      <c r="H91" s="19"/>
      <c r="I91" s="19"/>
      <c r="J91" s="19"/>
      <c r="K91" s="19"/>
    </row>
    <row r="92" spans="2:11" ht="7.5" customHeight="1">
      <c r="B92" s="15"/>
      <c r="C92" s="8"/>
      <c r="D92" s="8"/>
      <c r="E92" s="8"/>
      <c r="F92" s="8"/>
      <c r="G92" s="19"/>
      <c r="H92" s="19"/>
      <c r="I92" s="19"/>
      <c r="J92" s="19"/>
      <c r="K92" s="19"/>
    </row>
    <row r="93" spans="2:11" ht="7.5" customHeight="1">
      <c r="B93" s="15"/>
      <c r="C93" s="8"/>
      <c r="D93" s="8"/>
      <c r="E93" s="8"/>
      <c r="F93" s="8"/>
      <c r="G93" s="19"/>
      <c r="H93" s="19"/>
      <c r="I93" s="19"/>
      <c r="J93" s="19"/>
      <c r="K93" s="19"/>
    </row>
    <row r="94" spans="2:11" ht="7.5" customHeight="1">
      <c r="B94" s="15"/>
      <c r="C94" s="8"/>
      <c r="D94" s="8"/>
      <c r="E94" s="8"/>
      <c r="F94" s="8"/>
      <c r="G94" s="19"/>
      <c r="H94" s="19"/>
      <c r="I94" s="19"/>
      <c r="J94" s="19"/>
      <c r="K94" s="19"/>
    </row>
    <row r="95" spans="2:11" ht="7.5" customHeight="1">
      <c r="B95" s="15"/>
      <c r="C95" s="8"/>
      <c r="D95" s="8"/>
      <c r="E95" s="8"/>
      <c r="F95" s="8"/>
      <c r="G95" s="19"/>
      <c r="H95" s="19"/>
      <c r="I95" s="19"/>
      <c r="J95" s="19"/>
      <c r="K95" s="19"/>
    </row>
    <row r="96" spans="2:11" ht="7.5" customHeight="1">
      <c r="B96" s="15"/>
      <c r="C96" s="8"/>
      <c r="D96" s="8"/>
      <c r="E96" s="8"/>
      <c r="F96" s="8"/>
      <c r="G96" s="19"/>
      <c r="H96" s="19"/>
      <c r="I96" s="19"/>
      <c r="J96" s="19"/>
      <c r="K96" s="19"/>
    </row>
    <row r="97" spans="2:11" ht="7.5" customHeight="1">
      <c r="B97" s="15"/>
      <c r="C97" s="8"/>
      <c r="D97" s="8"/>
      <c r="E97" s="8"/>
      <c r="F97" s="8"/>
      <c r="G97" s="19"/>
      <c r="H97" s="19"/>
      <c r="I97" s="19"/>
      <c r="J97" s="19"/>
      <c r="K97" s="19"/>
    </row>
    <row r="98" spans="2:11" ht="7.5" customHeight="1">
      <c r="B98" s="15"/>
      <c r="C98" s="8"/>
      <c r="D98" s="8"/>
      <c r="E98" s="8"/>
      <c r="F98" s="8"/>
      <c r="G98" s="19"/>
      <c r="H98" s="19"/>
      <c r="I98" s="19"/>
      <c r="J98" s="19"/>
      <c r="K98" s="19"/>
    </row>
    <row r="99" spans="2:11" ht="7.5" customHeight="1">
      <c r="B99" s="15"/>
      <c r="C99" s="8"/>
      <c r="D99" s="8"/>
      <c r="E99" s="8"/>
      <c r="F99" s="8"/>
      <c r="G99" s="19"/>
      <c r="H99" s="19"/>
      <c r="I99" s="19"/>
      <c r="J99" s="19"/>
      <c r="K99" s="19"/>
    </row>
    <row r="100" spans="2:11" ht="7.5" customHeight="1">
      <c r="B100" s="15"/>
      <c r="C100" s="8"/>
      <c r="D100" s="8"/>
      <c r="E100" s="8"/>
      <c r="F100" s="8"/>
      <c r="G100" s="19"/>
      <c r="H100" s="19"/>
      <c r="I100" s="19"/>
      <c r="J100" s="19"/>
      <c r="K100" s="19"/>
    </row>
    <row r="101" spans="2:11" ht="7.5" customHeight="1">
      <c r="B101" s="15"/>
      <c r="C101" s="8"/>
      <c r="D101" s="8"/>
      <c r="E101" s="8"/>
      <c r="F101" s="8"/>
      <c r="G101" s="19"/>
      <c r="H101" s="19"/>
      <c r="I101" s="19"/>
      <c r="J101" s="19"/>
      <c r="K101" s="19"/>
    </row>
    <row r="102" spans="2:11" ht="7.5" customHeight="1">
      <c r="B102" s="15"/>
      <c r="C102" s="8"/>
      <c r="D102" s="8"/>
      <c r="E102" s="8"/>
      <c r="F102" s="8"/>
      <c r="G102" s="19"/>
      <c r="H102" s="19"/>
      <c r="I102" s="19"/>
      <c r="J102" s="19"/>
      <c r="K102" s="19"/>
    </row>
    <row r="103" spans="2:11" ht="7.5" customHeight="1">
      <c r="B103" s="15"/>
      <c r="C103" s="8"/>
      <c r="D103" s="8"/>
      <c r="E103" s="8"/>
      <c r="F103" s="8"/>
      <c r="G103" s="19"/>
      <c r="H103" s="19"/>
      <c r="I103" s="19"/>
      <c r="J103" s="19"/>
      <c r="K103" s="19"/>
    </row>
    <row r="104" spans="2:11" ht="7.5" customHeight="1">
      <c r="B104" s="15"/>
      <c r="C104" s="8"/>
      <c r="D104" s="8"/>
      <c r="E104" s="8"/>
      <c r="F104" s="8"/>
      <c r="G104" s="19"/>
      <c r="H104" s="19"/>
      <c r="I104" s="19"/>
      <c r="J104" s="19"/>
      <c r="K104" s="19"/>
    </row>
    <row r="105" spans="2:11" ht="7.5" customHeight="1">
      <c r="B105" s="15"/>
      <c r="C105" s="8"/>
      <c r="D105" s="8"/>
      <c r="E105" s="8"/>
      <c r="F105" s="8"/>
      <c r="G105" s="19"/>
      <c r="H105" s="19"/>
      <c r="I105" s="19"/>
      <c r="J105" s="19"/>
      <c r="K105" s="19"/>
    </row>
    <row r="106" spans="2:11" ht="7.5" customHeight="1">
      <c r="B106" s="15"/>
      <c r="C106" s="8"/>
      <c r="D106" s="8"/>
      <c r="E106" s="8"/>
      <c r="F106" s="8"/>
      <c r="G106" s="19"/>
      <c r="H106" s="19"/>
      <c r="I106" s="19"/>
      <c r="J106" s="19"/>
      <c r="K106" s="19"/>
    </row>
    <row r="107" spans="2:11" ht="7.5" customHeight="1">
      <c r="B107" s="15"/>
      <c r="C107" s="8"/>
      <c r="D107" s="8"/>
      <c r="E107" s="8"/>
      <c r="F107" s="8"/>
      <c r="G107" s="19"/>
      <c r="H107" s="19"/>
      <c r="I107" s="19"/>
      <c r="J107" s="19"/>
      <c r="K107" s="19"/>
    </row>
    <row r="108" spans="2:11" ht="7.5" customHeight="1">
      <c r="B108" s="15"/>
      <c r="C108" s="8"/>
      <c r="D108" s="8"/>
      <c r="E108" s="8"/>
      <c r="F108" s="8"/>
      <c r="G108" s="19"/>
      <c r="H108" s="19"/>
      <c r="I108" s="19"/>
      <c r="J108" s="19"/>
      <c r="K108" s="19"/>
    </row>
    <row r="109" spans="2:11" ht="7.5" customHeight="1">
      <c r="B109" s="15"/>
      <c r="C109" s="8"/>
      <c r="D109" s="8"/>
      <c r="E109" s="8"/>
      <c r="F109" s="8"/>
      <c r="G109" s="19"/>
      <c r="H109" s="19"/>
      <c r="I109" s="19"/>
      <c r="J109" s="19"/>
      <c r="K109" s="19"/>
    </row>
    <row r="110" spans="2:11" ht="7.5" customHeight="1">
      <c r="B110" s="15"/>
      <c r="C110" s="8"/>
      <c r="D110" s="8"/>
      <c r="E110" s="8"/>
      <c r="F110" s="8"/>
      <c r="G110" s="19"/>
      <c r="H110" s="19"/>
      <c r="I110" s="19"/>
      <c r="J110" s="19"/>
      <c r="K110" s="19"/>
    </row>
    <row r="111" spans="2:11" ht="7.5" customHeight="1">
      <c r="B111" s="15"/>
      <c r="C111" s="8"/>
      <c r="D111" s="8"/>
      <c r="E111" s="8"/>
      <c r="F111" s="8"/>
      <c r="G111" s="19"/>
      <c r="H111" s="19"/>
      <c r="I111" s="19"/>
      <c r="J111" s="19"/>
      <c r="K111" s="19"/>
    </row>
    <row r="112" spans="2:11" ht="7.5" customHeight="1">
      <c r="B112" s="15"/>
      <c r="C112" s="8"/>
      <c r="D112" s="8"/>
      <c r="E112" s="8"/>
      <c r="F112" s="8"/>
      <c r="G112" s="19"/>
      <c r="H112" s="19"/>
      <c r="I112" s="19"/>
      <c r="J112" s="19"/>
      <c r="K112" s="19"/>
    </row>
    <row r="113" spans="2:11" ht="7.5" customHeight="1">
      <c r="B113" s="15"/>
      <c r="C113" s="8"/>
      <c r="D113" s="8"/>
      <c r="E113" s="8"/>
      <c r="F113" s="8"/>
      <c r="G113" s="19"/>
      <c r="H113" s="19"/>
      <c r="I113" s="19"/>
      <c r="J113" s="19"/>
      <c r="K113" s="19"/>
    </row>
    <row r="114" spans="2:11" ht="7.5" customHeight="1">
      <c r="B114" s="15"/>
      <c r="C114" s="8"/>
      <c r="D114" s="8"/>
      <c r="E114" s="8"/>
      <c r="F114" s="8"/>
      <c r="G114" s="19"/>
      <c r="H114" s="19"/>
      <c r="I114" s="19"/>
      <c r="J114" s="19"/>
      <c r="K114" s="19"/>
    </row>
    <row r="115" spans="2:11" ht="7.5" customHeight="1">
      <c r="B115" s="15"/>
      <c r="C115" s="8"/>
      <c r="D115" s="8"/>
      <c r="E115" s="8"/>
      <c r="F115" s="8"/>
      <c r="G115" s="19"/>
      <c r="H115" s="19"/>
      <c r="I115" s="19"/>
      <c r="J115" s="19"/>
      <c r="K115" s="19"/>
    </row>
    <row r="116" spans="2:11" ht="7.5" customHeight="1">
      <c r="B116" s="15"/>
      <c r="C116" s="8"/>
      <c r="D116" s="8"/>
      <c r="E116" s="8"/>
      <c r="F116" s="8"/>
      <c r="G116" s="19"/>
      <c r="H116" s="19"/>
      <c r="I116" s="19"/>
      <c r="J116" s="19"/>
      <c r="K116" s="19"/>
    </row>
    <row r="117" spans="2:11" ht="7.5" customHeight="1">
      <c r="B117" s="15"/>
      <c r="C117" s="8"/>
      <c r="D117" s="8"/>
      <c r="E117" s="8"/>
      <c r="F117" s="8"/>
      <c r="G117" s="19"/>
      <c r="H117" s="19"/>
      <c r="I117" s="19"/>
      <c r="J117" s="19"/>
      <c r="K117" s="19"/>
    </row>
    <row r="118" spans="2:11" ht="7.5" customHeight="1">
      <c r="B118" s="15"/>
      <c r="C118" s="8"/>
      <c r="D118" s="8"/>
      <c r="E118" s="8"/>
      <c r="F118" s="8"/>
      <c r="G118" s="19"/>
      <c r="H118" s="19"/>
      <c r="I118" s="19"/>
      <c r="J118" s="19"/>
      <c r="K118" s="19"/>
    </row>
    <row r="119" spans="2:11" ht="7.5" customHeight="1">
      <c r="B119" s="15"/>
      <c r="C119" s="8"/>
      <c r="D119" s="8"/>
      <c r="E119" s="8"/>
      <c r="F119" s="8"/>
      <c r="G119" s="19"/>
      <c r="H119" s="19"/>
      <c r="I119" s="19"/>
      <c r="J119" s="19"/>
      <c r="K119" s="19"/>
    </row>
    <row r="120" spans="2:11" ht="7.5" customHeight="1">
      <c r="B120" s="15"/>
      <c r="C120" s="8"/>
      <c r="D120" s="8"/>
      <c r="E120" s="8"/>
      <c r="F120" s="8"/>
      <c r="G120" s="19"/>
      <c r="H120" s="19"/>
      <c r="I120" s="19"/>
      <c r="J120" s="19"/>
      <c r="K120" s="19"/>
    </row>
    <row r="121" spans="2:11" ht="7.5" customHeight="1">
      <c r="B121" s="15"/>
      <c r="C121" s="8"/>
      <c r="D121" s="8"/>
      <c r="E121" s="8"/>
      <c r="F121" s="8"/>
      <c r="G121" s="19"/>
      <c r="H121" s="19"/>
      <c r="I121" s="19"/>
      <c r="J121" s="19"/>
      <c r="K121" s="19"/>
    </row>
    <row r="122" spans="2:11" ht="7.5" customHeight="1">
      <c r="B122" s="15"/>
      <c r="C122" s="8"/>
      <c r="D122" s="8"/>
      <c r="E122" s="8"/>
      <c r="F122" s="8"/>
      <c r="G122" s="19"/>
      <c r="H122" s="19"/>
      <c r="I122" s="19"/>
      <c r="J122" s="19"/>
      <c r="K122" s="19"/>
    </row>
    <row r="123" spans="2:11" ht="7.5" customHeight="1">
      <c r="B123" s="15"/>
      <c r="C123" s="8"/>
      <c r="D123" s="8"/>
      <c r="E123" s="8"/>
      <c r="F123" s="8"/>
      <c r="G123" s="19"/>
      <c r="H123" s="19"/>
      <c r="I123" s="19"/>
      <c r="J123" s="19"/>
      <c r="K123" s="19"/>
    </row>
    <row r="124" spans="2:11" ht="7.5" customHeight="1">
      <c r="B124" s="15"/>
      <c r="C124" s="8"/>
      <c r="D124" s="8"/>
      <c r="E124" s="8"/>
      <c r="F124" s="8"/>
      <c r="G124" s="19"/>
      <c r="H124" s="19"/>
      <c r="I124" s="19"/>
      <c r="J124" s="19"/>
      <c r="K124" s="19"/>
    </row>
    <row r="125" spans="2:11" ht="7.5" customHeight="1">
      <c r="B125" s="15"/>
      <c r="C125" s="8"/>
      <c r="D125" s="8"/>
      <c r="E125" s="8"/>
      <c r="F125" s="8"/>
      <c r="G125" s="19"/>
      <c r="H125" s="19"/>
      <c r="I125" s="19"/>
      <c r="J125" s="19"/>
      <c r="K125" s="19"/>
    </row>
    <row r="126" spans="2:11" ht="7.5" customHeight="1">
      <c r="B126" s="15"/>
      <c r="C126" s="8"/>
      <c r="D126" s="8"/>
      <c r="E126" s="8"/>
      <c r="F126" s="8"/>
      <c r="G126" s="19"/>
      <c r="H126" s="19"/>
      <c r="I126" s="19"/>
      <c r="J126" s="19"/>
      <c r="K126" s="19"/>
    </row>
    <row r="127" spans="2:11" ht="7.5" customHeight="1">
      <c r="B127" s="15"/>
      <c r="C127" s="8"/>
      <c r="D127" s="8"/>
      <c r="E127" s="8"/>
      <c r="F127" s="8"/>
      <c r="G127" s="19"/>
      <c r="H127" s="19"/>
      <c r="I127" s="19"/>
      <c r="J127" s="19"/>
      <c r="K127" s="19"/>
    </row>
    <row r="128" spans="2:11" ht="7.5" customHeight="1">
      <c r="B128" s="15"/>
      <c r="C128" s="8"/>
      <c r="D128" s="8"/>
      <c r="E128" s="8"/>
      <c r="F128" s="8"/>
      <c r="G128" s="19"/>
      <c r="H128" s="19"/>
      <c r="I128" s="19"/>
      <c r="J128" s="19"/>
      <c r="K128" s="19"/>
    </row>
    <row r="129" spans="2:11" ht="7.5" customHeight="1">
      <c r="B129" s="15"/>
      <c r="C129" s="8"/>
      <c r="D129" s="8"/>
      <c r="E129" s="8"/>
      <c r="F129" s="8"/>
      <c r="G129" s="19"/>
      <c r="H129" s="19"/>
      <c r="I129" s="19"/>
      <c r="J129" s="19"/>
      <c r="K129" s="19"/>
    </row>
    <row r="130" spans="2:11" ht="7.5" customHeight="1">
      <c r="B130" s="15"/>
      <c r="C130" s="8"/>
      <c r="D130" s="8"/>
      <c r="E130" s="8"/>
      <c r="F130" s="8"/>
      <c r="G130" s="19"/>
      <c r="H130" s="19"/>
      <c r="I130" s="19"/>
      <c r="J130" s="19"/>
      <c r="K130" s="19"/>
    </row>
    <row r="131" spans="2:11" ht="7.5" customHeight="1">
      <c r="B131" s="15"/>
      <c r="C131" s="8"/>
      <c r="D131" s="8"/>
      <c r="E131" s="8"/>
      <c r="F131" s="8"/>
      <c r="G131" s="19"/>
      <c r="H131" s="19"/>
      <c r="I131" s="19"/>
      <c r="J131" s="19"/>
      <c r="K131" s="19"/>
    </row>
    <row r="132" spans="2:11" ht="7.5" customHeight="1">
      <c r="B132" s="15"/>
      <c r="C132" s="8"/>
      <c r="D132" s="8"/>
      <c r="E132" s="8"/>
      <c r="F132" s="8"/>
      <c r="G132" s="19"/>
      <c r="H132" s="19"/>
      <c r="I132" s="19"/>
      <c r="J132" s="19"/>
      <c r="K132" s="19"/>
    </row>
    <row r="133" spans="2:11" ht="7.5" customHeight="1">
      <c r="B133" s="15"/>
      <c r="C133" s="8"/>
      <c r="D133" s="8"/>
      <c r="E133" s="8"/>
      <c r="F133" s="8"/>
      <c r="G133" s="19"/>
      <c r="H133" s="19"/>
      <c r="I133" s="19"/>
      <c r="J133" s="19"/>
      <c r="K133" s="19"/>
    </row>
    <row r="134" spans="2:11" ht="7.5" customHeight="1">
      <c r="B134" s="15"/>
      <c r="C134" s="8"/>
      <c r="D134" s="8"/>
      <c r="E134" s="8"/>
      <c r="F134" s="8"/>
      <c r="G134" s="19"/>
      <c r="H134" s="19"/>
      <c r="I134" s="19"/>
      <c r="J134" s="19"/>
      <c r="K134" s="19"/>
    </row>
    <row r="135" spans="2:11" ht="7.5" customHeight="1">
      <c r="B135" s="15"/>
      <c r="C135" s="8"/>
      <c r="D135" s="8"/>
      <c r="E135" s="8"/>
      <c r="F135" s="8"/>
      <c r="G135" s="19"/>
      <c r="H135" s="19"/>
      <c r="I135" s="19"/>
      <c r="J135" s="19"/>
      <c r="K135" s="19"/>
    </row>
    <row r="136" spans="2:11" ht="7.5" customHeight="1">
      <c r="B136" s="15"/>
      <c r="C136" s="8"/>
      <c r="D136" s="8"/>
      <c r="E136" s="8"/>
      <c r="F136" s="8"/>
      <c r="G136" s="19"/>
      <c r="H136" s="19"/>
      <c r="I136" s="19"/>
      <c r="J136" s="19"/>
      <c r="K136" s="19"/>
    </row>
    <row r="137" spans="2:11" ht="7.5" customHeight="1">
      <c r="B137" s="15"/>
      <c r="C137" s="8"/>
      <c r="D137" s="8"/>
      <c r="E137" s="8"/>
      <c r="F137" s="8"/>
      <c r="G137" s="19"/>
      <c r="H137" s="19"/>
      <c r="I137" s="19"/>
      <c r="J137" s="19"/>
      <c r="K137" s="19"/>
    </row>
    <row r="138" spans="2:11" ht="7.5" customHeight="1">
      <c r="B138" s="15"/>
      <c r="C138" s="8"/>
      <c r="D138" s="8"/>
      <c r="E138" s="8"/>
      <c r="F138" s="8"/>
      <c r="G138" s="19"/>
      <c r="H138" s="19"/>
      <c r="I138" s="19"/>
      <c r="J138" s="19"/>
      <c r="K138" s="19"/>
    </row>
    <row r="139" spans="2:11" ht="7.5" customHeight="1">
      <c r="B139" s="15"/>
      <c r="C139" s="8"/>
      <c r="D139" s="8"/>
      <c r="E139" s="8"/>
      <c r="F139" s="8"/>
      <c r="G139" s="19"/>
      <c r="H139" s="19"/>
      <c r="I139" s="19"/>
      <c r="J139" s="19"/>
      <c r="K139" s="19"/>
    </row>
    <row r="140" spans="2:11" ht="7.5" customHeight="1">
      <c r="B140" s="15"/>
      <c r="C140" s="8"/>
      <c r="D140" s="8"/>
      <c r="E140" s="8"/>
      <c r="F140" s="8"/>
      <c r="G140" s="19"/>
      <c r="H140" s="19"/>
      <c r="I140" s="19"/>
      <c r="J140" s="19"/>
      <c r="K140" s="19"/>
    </row>
    <row r="141" spans="2:11" ht="7.5" customHeight="1">
      <c r="B141" s="15"/>
      <c r="C141" s="8"/>
      <c r="D141" s="8"/>
      <c r="E141" s="8"/>
      <c r="F141" s="8"/>
      <c r="G141" s="19"/>
      <c r="H141" s="19"/>
      <c r="I141" s="19"/>
      <c r="J141" s="19"/>
      <c r="K141" s="19"/>
    </row>
    <row r="142" spans="2:11" ht="7.5" customHeight="1">
      <c r="B142" s="15"/>
      <c r="C142" s="8"/>
      <c r="D142" s="8"/>
      <c r="E142" s="8"/>
      <c r="F142" s="8"/>
      <c r="G142" s="19"/>
      <c r="H142" s="19"/>
      <c r="I142" s="19"/>
      <c r="J142" s="19"/>
      <c r="K142" s="19"/>
    </row>
    <row r="143" spans="2:11" ht="7.5" customHeight="1">
      <c r="B143" s="15"/>
      <c r="C143" s="8"/>
      <c r="D143" s="8"/>
      <c r="E143" s="8"/>
      <c r="F143" s="8"/>
      <c r="G143" s="19"/>
      <c r="H143" s="19"/>
      <c r="I143" s="19"/>
      <c r="J143" s="19"/>
      <c r="K143" s="19"/>
    </row>
    <row r="144" spans="2:11" ht="7.5" customHeight="1">
      <c r="B144" s="15"/>
      <c r="C144" s="8"/>
      <c r="D144" s="8"/>
      <c r="E144" s="8"/>
      <c r="F144" s="8"/>
      <c r="G144" s="19"/>
      <c r="H144" s="19"/>
      <c r="I144" s="19"/>
      <c r="J144" s="19"/>
      <c r="K144" s="19"/>
    </row>
    <row r="145" spans="2:11" ht="7.5" customHeight="1">
      <c r="B145" s="15"/>
      <c r="C145" s="8"/>
      <c r="D145" s="8"/>
      <c r="E145" s="8"/>
      <c r="F145" s="8"/>
      <c r="G145" s="19"/>
      <c r="H145" s="19"/>
      <c r="I145" s="19"/>
      <c r="J145" s="19"/>
      <c r="K145" s="19"/>
    </row>
    <row r="146" spans="2:11" ht="7.5" customHeight="1">
      <c r="B146" s="15"/>
      <c r="C146" s="8"/>
      <c r="D146" s="8"/>
      <c r="E146" s="8"/>
      <c r="F146" s="8"/>
      <c r="G146" s="19"/>
      <c r="H146" s="19"/>
      <c r="I146" s="19"/>
      <c r="J146" s="19"/>
      <c r="K146" s="19"/>
    </row>
    <row r="147" spans="2:11" ht="7.5" customHeight="1">
      <c r="B147" s="15"/>
      <c r="C147" s="8"/>
      <c r="D147" s="8"/>
      <c r="E147" s="8"/>
      <c r="F147" s="8"/>
      <c r="G147" s="19"/>
      <c r="H147" s="19"/>
      <c r="I147" s="19"/>
      <c r="J147" s="19"/>
      <c r="K147" s="19"/>
    </row>
    <row r="148" spans="2:11" ht="7.5" customHeight="1">
      <c r="B148" s="15"/>
      <c r="C148" s="8"/>
      <c r="D148" s="8"/>
      <c r="E148" s="8"/>
      <c r="F148" s="8"/>
      <c r="G148" s="19"/>
      <c r="H148" s="19"/>
      <c r="I148" s="19"/>
      <c r="J148" s="19"/>
      <c r="K148" s="19"/>
    </row>
    <row r="149" spans="2:11" ht="7.5" customHeight="1">
      <c r="B149" s="15"/>
      <c r="C149" s="8"/>
      <c r="D149" s="8"/>
      <c r="E149" s="8"/>
      <c r="F149" s="8"/>
      <c r="G149" s="19"/>
      <c r="H149" s="19"/>
      <c r="I149" s="19"/>
      <c r="J149" s="19"/>
      <c r="K149" s="19"/>
    </row>
    <row r="150" spans="2:11" ht="7.5" customHeight="1">
      <c r="B150" s="15"/>
      <c r="C150" s="8"/>
      <c r="D150" s="8"/>
      <c r="E150" s="8"/>
      <c r="F150" s="8"/>
      <c r="G150" s="19"/>
      <c r="H150" s="19"/>
      <c r="I150" s="19"/>
      <c r="J150" s="19"/>
      <c r="K150" s="19"/>
    </row>
    <row r="151" spans="2:11" ht="7.5" customHeight="1">
      <c r="B151" s="15"/>
      <c r="C151" s="8"/>
      <c r="D151" s="8"/>
      <c r="E151" s="8"/>
      <c r="F151" s="8"/>
      <c r="G151" s="19"/>
      <c r="H151" s="19"/>
      <c r="I151" s="19"/>
      <c r="J151" s="19"/>
      <c r="K151" s="19"/>
    </row>
    <row r="152" spans="2:11" ht="7.5" customHeight="1">
      <c r="B152" s="15"/>
      <c r="C152" s="8"/>
      <c r="D152" s="8"/>
      <c r="E152" s="8"/>
      <c r="F152" s="8"/>
      <c r="G152" s="19"/>
      <c r="H152" s="19"/>
      <c r="I152" s="19"/>
      <c r="J152" s="19"/>
      <c r="K152" s="19"/>
    </row>
    <row r="153" spans="2:11" ht="7.5" customHeight="1">
      <c r="B153" s="15"/>
      <c r="C153" s="8"/>
      <c r="D153" s="8"/>
      <c r="E153" s="8"/>
      <c r="F153" s="8"/>
      <c r="G153" s="19"/>
      <c r="H153" s="19"/>
      <c r="I153" s="19"/>
      <c r="J153" s="19"/>
      <c r="K153" s="19"/>
    </row>
    <row r="154" spans="2:11" ht="7.5" customHeight="1">
      <c r="B154" s="15"/>
      <c r="C154" s="8"/>
      <c r="D154" s="8"/>
      <c r="E154" s="8"/>
      <c r="F154" s="8"/>
      <c r="G154" s="19"/>
      <c r="H154" s="19"/>
      <c r="I154" s="19"/>
      <c r="J154" s="19"/>
      <c r="K154" s="19"/>
    </row>
    <row r="155" spans="2:11" ht="7.5" customHeight="1">
      <c r="B155" s="15"/>
      <c r="C155" s="8"/>
      <c r="D155" s="8"/>
      <c r="E155" s="8"/>
      <c r="F155" s="8"/>
      <c r="G155" s="19"/>
      <c r="H155" s="19"/>
      <c r="I155" s="19"/>
      <c r="J155" s="19"/>
      <c r="K155" s="19"/>
    </row>
    <row r="156" spans="2:11" ht="7.5" customHeight="1">
      <c r="B156" s="15"/>
      <c r="C156" s="8"/>
      <c r="D156" s="8"/>
      <c r="E156" s="8"/>
      <c r="F156" s="8"/>
      <c r="G156" s="19"/>
      <c r="H156" s="19"/>
      <c r="I156" s="19"/>
      <c r="J156" s="19"/>
      <c r="K156" s="19"/>
    </row>
    <row r="157" spans="2:11" ht="7.5" customHeight="1">
      <c r="B157" s="15"/>
      <c r="C157" s="8"/>
      <c r="D157" s="8"/>
      <c r="E157" s="8"/>
      <c r="F157" s="8"/>
      <c r="G157" s="19"/>
      <c r="H157" s="19"/>
      <c r="I157" s="19"/>
      <c r="J157" s="19"/>
      <c r="K157" s="19"/>
    </row>
    <row r="158" spans="2:11" ht="7.5" customHeight="1">
      <c r="B158" s="15"/>
      <c r="C158" s="8"/>
      <c r="D158" s="8"/>
      <c r="E158" s="8"/>
      <c r="F158" s="8"/>
      <c r="G158" s="19"/>
      <c r="H158" s="19"/>
      <c r="I158" s="19"/>
      <c r="J158" s="19"/>
      <c r="K158" s="19"/>
    </row>
    <row r="159" spans="2:11" ht="7.5" customHeight="1">
      <c r="B159" s="15"/>
      <c r="C159" s="8"/>
      <c r="D159" s="8"/>
      <c r="E159" s="8"/>
      <c r="F159" s="8"/>
      <c r="G159" s="19"/>
      <c r="H159" s="19"/>
      <c r="I159" s="19"/>
      <c r="J159" s="19"/>
      <c r="K159" s="19"/>
    </row>
    <row r="160" spans="2:11" ht="7.5" customHeight="1">
      <c r="B160" s="15"/>
      <c r="C160" s="8"/>
      <c r="D160" s="8"/>
      <c r="E160" s="8"/>
      <c r="F160" s="8"/>
      <c r="G160" s="19"/>
      <c r="H160" s="19"/>
      <c r="I160" s="19"/>
      <c r="J160" s="19"/>
      <c r="K160" s="19"/>
    </row>
    <row r="161" spans="2:11" ht="7.5" customHeight="1">
      <c r="B161" s="15"/>
      <c r="C161" s="8"/>
      <c r="D161" s="8"/>
      <c r="E161" s="8"/>
      <c r="F161" s="8"/>
      <c r="G161" s="19"/>
      <c r="H161" s="19"/>
      <c r="I161" s="19"/>
      <c r="J161" s="19"/>
      <c r="K161" s="19"/>
    </row>
    <row r="162" spans="2:11" ht="7.5" customHeight="1">
      <c r="B162" s="15"/>
      <c r="C162" s="8"/>
      <c r="D162" s="8"/>
      <c r="E162" s="8"/>
      <c r="F162" s="8"/>
      <c r="G162" s="19"/>
      <c r="H162" s="19"/>
      <c r="I162" s="19"/>
      <c r="J162" s="19"/>
      <c r="K162" s="19"/>
    </row>
    <row r="163" spans="2:11" ht="7.5" customHeight="1">
      <c r="B163" s="15"/>
      <c r="C163" s="8"/>
      <c r="D163" s="8"/>
      <c r="E163" s="8"/>
      <c r="F163" s="8"/>
      <c r="G163" s="19"/>
      <c r="H163" s="19"/>
      <c r="I163" s="19"/>
      <c r="J163" s="19"/>
      <c r="K163" s="19"/>
    </row>
    <row r="164" spans="2:11" ht="7.5" customHeight="1">
      <c r="B164" s="15"/>
      <c r="C164" s="8"/>
      <c r="D164" s="8"/>
      <c r="E164" s="8"/>
      <c r="F164" s="8"/>
      <c r="G164" s="19"/>
      <c r="H164" s="19"/>
      <c r="I164" s="19"/>
      <c r="J164" s="19"/>
      <c r="K164" s="19"/>
    </row>
    <row r="165" spans="2:11" ht="7.5" customHeight="1">
      <c r="B165" s="15"/>
      <c r="C165" s="8"/>
      <c r="D165" s="8"/>
      <c r="E165" s="8"/>
      <c r="F165" s="8"/>
      <c r="G165" s="19"/>
      <c r="H165" s="19"/>
      <c r="I165" s="19"/>
      <c r="J165" s="19"/>
      <c r="K165" s="19"/>
    </row>
    <row r="166" spans="2:11" ht="7.5" customHeight="1">
      <c r="B166" s="15"/>
      <c r="C166" s="8"/>
      <c r="D166" s="8"/>
      <c r="E166" s="8"/>
      <c r="F166" s="8"/>
      <c r="G166" s="19"/>
      <c r="H166" s="19"/>
      <c r="I166" s="19"/>
      <c r="J166" s="19"/>
      <c r="K166" s="19"/>
    </row>
    <row r="167" spans="2:11" ht="7.5" customHeight="1">
      <c r="B167" s="15"/>
      <c r="C167" s="8"/>
      <c r="D167" s="8"/>
      <c r="E167" s="8"/>
      <c r="F167" s="8"/>
      <c r="G167" s="19"/>
      <c r="H167" s="19"/>
      <c r="I167" s="19"/>
      <c r="J167" s="19"/>
      <c r="K167" s="19"/>
    </row>
    <row r="168" spans="2:11" ht="7.5" customHeight="1">
      <c r="B168" s="15"/>
      <c r="C168" s="8"/>
      <c r="D168" s="8"/>
      <c r="E168" s="8"/>
      <c r="F168" s="8"/>
      <c r="G168" s="19"/>
      <c r="H168" s="19"/>
      <c r="I168" s="19"/>
      <c r="J168" s="19"/>
      <c r="K168" s="19"/>
    </row>
    <row r="169" spans="2:11" ht="7.5" customHeight="1">
      <c r="B169" s="15"/>
      <c r="C169" s="8"/>
      <c r="D169" s="8"/>
      <c r="E169" s="8"/>
      <c r="F169" s="8"/>
      <c r="G169" s="19"/>
      <c r="H169" s="19"/>
      <c r="I169" s="19"/>
      <c r="J169" s="19"/>
      <c r="K169" s="19"/>
    </row>
    <row r="170" spans="2:11" ht="7.5" customHeight="1">
      <c r="B170" s="15"/>
      <c r="C170" s="8"/>
      <c r="D170" s="8"/>
      <c r="E170" s="8"/>
      <c r="F170" s="8"/>
      <c r="G170" s="19"/>
      <c r="H170" s="19"/>
      <c r="I170" s="19"/>
      <c r="J170" s="19"/>
      <c r="K170" s="19"/>
    </row>
    <row r="171" spans="2:11" ht="7.5" customHeight="1">
      <c r="B171" s="15"/>
      <c r="C171" s="8"/>
      <c r="D171" s="8"/>
      <c r="E171" s="8"/>
      <c r="F171" s="8"/>
      <c r="G171" s="19"/>
      <c r="H171" s="19"/>
      <c r="I171" s="19"/>
      <c r="J171" s="19"/>
      <c r="K171" s="19"/>
    </row>
    <row r="172" spans="2:11" ht="7.5" customHeight="1">
      <c r="B172" s="15"/>
      <c r="C172" s="8"/>
      <c r="D172" s="8"/>
      <c r="E172" s="8"/>
      <c r="F172" s="8"/>
      <c r="G172" s="19"/>
      <c r="H172" s="19"/>
      <c r="I172" s="19"/>
      <c r="J172" s="19"/>
      <c r="K172" s="19"/>
    </row>
    <row r="173" spans="2:11" ht="7.5" customHeight="1">
      <c r="B173" s="15"/>
      <c r="C173" s="8"/>
      <c r="D173" s="8"/>
      <c r="E173" s="8"/>
      <c r="F173" s="8"/>
      <c r="G173" s="19"/>
      <c r="H173" s="19"/>
      <c r="I173" s="19"/>
      <c r="J173" s="19"/>
      <c r="K173" s="19"/>
    </row>
    <row r="174" spans="2:11" ht="7.5" customHeight="1">
      <c r="B174" s="15"/>
      <c r="C174" s="8"/>
      <c r="D174" s="8"/>
      <c r="E174" s="8"/>
      <c r="F174" s="8"/>
      <c r="G174" s="19"/>
      <c r="H174" s="19"/>
      <c r="I174" s="19"/>
      <c r="J174" s="19"/>
      <c r="K174" s="19"/>
    </row>
    <row r="175" spans="2:11" ht="7.5" customHeight="1">
      <c r="B175" s="15"/>
      <c r="C175" s="8"/>
      <c r="D175" s="8"/>
      <c r="E175" s="8"/>
      <c r="F175" s="8"/>
      <c r="G175" s="19"/>
      <c r="H175" s="19"/>
      <c r="I175" s="19"/>
      <c r="J175" s="19"/>
      <c r="K175" s="19"/>
    </row>
    <row r="176" spans="2:11" ht="7.5" customHeight="1">
      <c r="B176" s="15"/>
      <c r="C176" s="8"/>
      <c r="D176" s="8"/>
      <c r="E176" s="8"/>
      <c r="F176" s="8"/>
      <c r="G176" s="19"/>
      <c r="H176" s="19"/>
      <c r="I176" s="19"/>
      <c r="J176" s="19"/>
      <c r="K176" s="19"/>
    </row>
    <row r="177" spans="2:11" ht="7.5" customHeight="1">
      <c r="B177" s="15"/>
      <c r="C177" s="8"/>
      <c r="D177" s="8"/>
      <c r="E177" s="8"/>
      <c r="F177" s="8"/>
      <c r="G177" s="19"/>
      <c r="H177" s="19"/>
      <c r="I177" s="19"/>
      <c r="J177" s="19"/>
      <c r="K177" s="19"/>
    </row>
    <row r="178" spans="2:11" ht="7.5" customHeight="1">
      <c r="B178" s="15"/>
      <c r="C178" s="8"/>
      <c r="D178" s="8"/>
      <c r="E178" s="8"/>
      <c r="F178" s="8"/>
      <c r="G178" s="19"/>
      <c r="H178" s="19"/>
      <c r="I178" s="19"/>
      <c r="J178" s="19"/>
      <c r="K178" s="19"/>
    </row>
    <row r="179" spans="2:11" ht="7.5" customHeight="1">
      <c r="B179" s="15"/>
      <c r="C179" s="8"/>
      <c r="D179" s="8"/>
      <c r="E179" s="8"/>
      <c r="F179" s="8"/>
      <c r="G179" s="19"/>
      <c r="H179" s="19"/>
      <c r="I179" s="19"/>
      <c r="J179" s="19"/>
      <c r="K179" s="19"/>
    </row>
    <row r="180" spans="2:11" ht="7.5" customHeight="1">
      <c r="B180" s="15"/>
      <c r="C180" s="8"/>
      <c r="D180" s="8"/>
      <c r="E180" s="8"/>
      <c r="F180" s="8"/>
      <c r="G180" s="19"/>
      <c r="H180" s="19"/>
      <c r="I180" s="19"/>
      <c r="J180" s="19"/>
      <c r="K180" s="19"/>
    </row>
    <row r="181" spans="2:11" ht="7.5" customHeight="1">
      <c r="B181" s="15"/>
      <c r="C181" s="8"/>
      <c r="D181" s="8"/>
      <c r="E181" s="8"/>
      <c r="F181" s="8"/>
      <c r="G181" s="19"/>
      <c r="H181" s="19"/>
      <c r="I181" s="19"/>
      <c r="J181" s="19"/>
      <c r="K181" s="19"/>
    </row>
    <row r="182" spans="2:11" ht="7.5" customHeight="1">
      <c r="B182" s="15"/>
      <c r="C182" s="8"/>
      <c r="D182" s="8"/>
      <c r="E182" s="8"/>
      <c r="F182" s="8"/>
      <c r="G182" s="19"/>
      <c r="H182" s="19"/>
      <c r="I182" s="19"/>
      <c r="J182" s="19"/>
      <c r="K182" s="19"/>
    </row>
    <row r="183" spans="2:11" ht="7.5" customHeight="1">
      <c r="B183" s="15"/>
      <c r="C183" s="8"/>
      <c r="D183" s="8"/>
      <c r="E183" s="8"/>
      <c r="F183" s="8"/>
      <c r="G183" s="19"/>
      <c r="H183" s="19"/>
      <c r="I183" s="19"/>
      <c r="J183" s="19"/>
      <c r="K183" s="19"/>
    </row>
    <row r="184" spans="2:11" ht="7.5" customHeight="1">
      <c r="B184" s="15"/>
      <c r="C184" s="8"/>
      <c r="D184" s="8"/>
      <c r="E184" s="8"/>
      <c r="F184" s="8"/>
      <c r="G184" s="19"/>
      <c r="H184" s="19"/>
      <c r="I184" s="19"/>
      <c r="J184" s="19"/>
      <c r="K184" s="19"/>
    </row>
    <row r="185" spans="2:11" ht="7.5" customHeight="1">
      <c r="B185" s="15"/>
      <c r="C185" s="8"/>
      <c r="D185" s="8"/>
      <c r="E185" s="8"/>
      <c r="F185" s="8"/>
      <c r="G185" s="19"/>
      <c r="H185" s="19"/>
      <c r="I185" s="19"/>
      <c r="J185" s="19"/>
      <c r="K185" s="19"/>
    </row>
    <row r="186" spans="2:11" ht="7.5" customHeight="1">
      <c r="B186" s="15"/>
      <c r="C186" s="8"/>
      <c r="D186" s="8"/>
      <c r="E186" s="8"/>
      <c r="F186" s="8"/>
      <c r="G186" s="19"/>
      <c r="H186" s="19"/>
      <c r="I186" s="19"/>
      <c r="J186" s="19"/>
      <c r="K186" s="19"/>
    </row>
    <row r="187" spans="2:11" ht="7.5" customHeight="1">
      <c r="B187" s="15"/>
      <c r="C187" s="8"/>
      <c r="D187" s="8"/>
      <c r="E187" s="8"/>
      <c r="F187" s="8"/>
      <c r="G187" s="19"/>
      <c r="H187" s="19"/>
      <c r="I187" s="19"/>
      <c r="J187" s="19"/>
      <c r="K187" s="19"/>
    </row>
    <row r="188" spans="2:11" ht="7.5" customHeight="1">
      <c r="B188" s="15"/>
      <c r="C188" s="8"/>
      <c r="D188" s="8"/>
      <c r="E188" s="8"/>
      <c r="F188" s="8"/>
      <c r="G188" s="19"/>
      <c r="H188" s="19"/>
      <c r="I188" s="19"/>
      <c r="J188" s="19"/>
      <c r="K188" s="19"/>
    </row>
    <row r="189" spans="2:11" ht="7.5" customHeight="1">
      <c r="B189" s="15"/>
      <c r="C189" s="8"/>
      <c r="D189" s="8"/>
      <c r="E189" s="8"/>
      <c r="F189" s="8"/>
      <c r="G189" s="19"/>
      <c r="H189" s="19"/>
      <c r="I189" s="19"/>
      <c r="J189" s="19"/>
      <c r="K189" s="19"/>
    </row>
    <row r="190" spans="2:11" ht="7.5" customHeight="1">
      <c r="B190" s="15"/>
      <c r="C190" s="8"/>
      <c r="D190" s="8"/>
      <c r="E190" s="8"/>
      <c r="F190" s="8"/>
      <c r="G190" s="19"/>
      <c r="H190" s="19"/>
      <c r="I190" s="19"/>
      <c r="J190" s="19"/>
      <c r="K190" s="19"/>
    </row>
    <row r="191" spans="2:11" ht="7.5" customHeight="1">
      <c r="B191" s="15"/>
      <c r="C191" s="8"/>
      <c r="D191" s="8"/>
      <c r="E191" s="8"/>
      <c r="F191" s="8"/>
      <c r="G191" s="19"/>
      <c r="H191" s="19"/>
      <c r="I191" s="19"/>
      <c r="J191" s="19"/>
      <c r="K191" s="19"/>
    </row>
    <row r="192" spans="2:11" ht="7.5" customHeight="1">
      <c r="B192" s="15"/>
      <c r="C192" s="8"/>
      <c r="D192" s="8"/>
      <c r="E192" s="8"/>
      <c r="F192" s="8"/>
      <c r="G192" s="19"/>
      <c r="H192" s="19"/>
      <c r="I192" s="19"/>
      <c r="J192" s="19"/>
      <c r="K192" s="19"/>
    </row>
    <row r="193" spans="2:11" ht="7.5" customHeight="1">
      <c r="B193" s="15"/>
      <c r="C193" s="8"/>
      <c r="D193" s="8"/>
      <c r="E193" s="8"/>
      <c r="F193" s="8"/>
      <c r="G193" s="19"/>
      <c r="H193" s="19"/>
      <c r="I193" s="19"/>
      <c r="J193" s="19"/>
      <c r="K193" s="19"/>
    </row>
  </sheetData>
  <mergeCells count="394">
    <mergeCell ref="B5:C5"/>
    <mergeCell ref="B6:C6"/>
    <mergeCell ref="C7:C8"/>
    <mergeCell ref="F4:R5"/>
    <mergeCell ref="M6:N6"/>
    <mergeCell ref="E7:E8"/>
    <mergeCell ref="N7:N8"/>
    <mergeCell ref="O7:O8"/>
    <mergeCell ref="F11:F12"/>
    <mergeCell ref="G9:G10"/>
    <mergeCell ref="F9:F10"/>
    <mergeCell ref="E11:E12"/>
    <mergeCell ref="P7:P8"/>
    <mergeCell ref="K7:K8"/>
    <mergeCell ref="M11:M12"/>
    <mergeCell ref="N11:N12"/>
    <mergeCell ref="K11:K12"/>
    <mergeCell ref="N9:N10"/>
    <mergeCell ref="O9:O10"/>
    <mergeCell ref="K9:K10"/>
    <mergeCell ref="F7:F8"/>
    <mergeCell ref="H7:H8"/>
    <mergeCell ref="G7:G8"/>
    <mergeCell ref="E9:E10"/>
    <mergeCell ref="J9:J10"/>
    <mergeCell ref="I9:I10"/>
    <mergeCell ref="J7:J8"/>
    <mergeCell ref="I7:I8"/>
    <mergeCell ref="H9:H10"/>
    <mergeCell ref="B27:B28"/>
    <mergeCell ref="C23:C24"/>
    <mergeCell ref="B25:B26"/>
    <mergeCell ref="C27:C28"/>
    <mergeCell ref="B23:B24"/>
    <mergeCell ref="C19:C20"/>
    <mergeCell ref="C25:C26"/>
    <mergeCell ref="C9:C10"/>
    <mergeCell ref="D9:D10"/>
    <mergeCell ref="B15:B16"/>
    <mergeCell ref="B21:B22"/>
    <mergeCell ref="C21:C22"/>
    <mergeCell ref="D21:D22"/>
    <mergeCell ref="B18:C18"/>
    <mergeCell ref="D11:D12"/>
    <mergeCell ref="D13:D14"/>
    <mergeCell ref="D25:D26"/>
    <mergeCell ref="D27:D28"/>
    <mergeCell ref="C11:C12"/>
    <mergeCell ref="B9:B10"/>
    <mergeCell ref="C15:C16"/>
    <mergeCell ref="F21:F22"/>
    <mergeCell ref="H13:H14"/>
    <mergeCell ref="B11:B12"/>
    <mergeCell ref="B13:B14"/>
    <mergeCell ref="C13:C14"/>
    <mergeCell ref="F13:F14"/>
    <mergeCell ref="G13:G14"/>
    <mergeCell ref="E13:E14"/>
    <mergeCell ref="G11:G12"/>
    <mergeCell ref="H11:H12"/>
    <mergeCell ref="G21:G22"/>
    <mergeCell ref="D15:D16"/>
    <mergeCell ref="G19:G20"/>
    <mergeCell ref="E21:E22"/>
    <mergeCell ref="E15:E16"/>
    <mergeCell ref="G15:G16"/>
    <mergeCell ref="E19:E20"/>
    <mergeCell ref="D23:D24"/>
    <mergeCell ref="I15:I16"/>
    <mergeCell ref="F15:F16"/>
    <mergeCell ref="G27:G28"/>
    <mergeCell ref="E27:E28"/>
    <mergeCell ref="H19:H20"/>
    <mergeCell ref="H21:H22"/>
    <mergeCell ref="H23:H24"/>
    <mergeCell ref="F19:F20"/>
    <mergeCell ref="F27:F28"/>
    <mergeCell ref="H27:H28"/>
    <mergeCell ref="I27:I28"/>
    <mergeCell ref="Q23:Q24"/>
    <mergeCell ref="Q21:Q22"/>
    <mergeCell ref="Q25:Q26"/>
    <mergeCell ref="P25:P26"/>
    <mergeCell ref="G23:G24"/>
    <mergeCell ref="F25:F26"/>
    <mergeCell ref="G25:G26"/>
    <mergeCell ref="E23:E24"/>
    <mergeCell ref="F23:F24"/>
    <mergeCell ref="J23:J24"/>
    <mergeCell ref="K23:K24"/>
    <mergeCell ref="M23:M24"/>
    <mergeCell ref="J25:J26"/>
    <mergeCell ref="E25:E26"/>
    <mergeCell ref="H25:H26"/>
    <mergeCell ref="I25:I26"/>
    <mergeCell ref="P27:P28"/>
    <mergeCell ref="O33:O34"/>
    <mergeCell ref="P31:P32"/>
    <mergeCell ref="P19:P20"/>
    <mergeCell ref="O21:O22"/>
    <mergeCell ref="O23:O24"/>
    <mergeCell ref="P21:P22"/>
    <mergeCell ref="J21:J22"/>
    <mergeCell ref="M21:M22"/>
    <mergeCell ref="J19:J20"/>
    <mergeCell ref="O31:O32"/>
    <mergeCell ref="O25:O26"/>
    <mergeCell ref="O27:O28"/>
    <mergeCell ref="N23:N24"/>
    <mergeCell ref="M30:N30"/>
    <mergeCell ref="K33:K34"/>
    <mergeCell ref="K31:K32"/>
    <mergeCell ref="J27:J28"/>
    <mergeCell ref="N33:N34"/>
    <mergeCell ref="M27:M28"/>
    <mergeCell ref="K27:K28"/>
    <mergeCell ref="M25:M26"/>
    <mergeCell ref="N27:N28"/>
    <mergeCell ref="J33:J34"/>
    <mergeCell ref="M9:M10"/>
    <mergeCell ref="P15:P16"/>
    <mergeCell ref="P13:P14"/>
    <mergeCell ref="P11:P12"/>
    <mergeCell ref="P9:P10"/>
    <mergeCell ref="O13:O14"/>
    <mergeCell ref="N13:N14"/>
    <mergeCell ref="P23:P24"/>
    <mergeCell ref="M15:M16"/>
    <mergeCell ref="O11:O12"/>
    <mergeCell ref="O19:O20"/>
    <mergeCell ref="J15:J16"/>
    <mergeCell ref="M18:N18"/>
    <mergeCell ref="I23:I24"/>
    <mergeCell ref="I19:I20"/>
    <mergeCell ref="I21:I22"/>
    <mergeCell ref="J11:J12"/>
    <mergeCell ref="J13:J14"/>
    <mergeCell ref="I13:I14"/>
    <mergeCell ref="I11:I12"/>
    <mergeCell ref="N19:N20"/>
    <mergeCell ref="K19:K20"/>
    <mergeCell ref="M13:M14"/>
    <mergeCell ref="N15:N16"/>
    <mergeCell ref="V19:V20"/>
    <mergeCell ref="V13:V14"/>
    <mergeCell ref="V15:V16"/>
    <mergeCell ref="U19:U20"/>
    <mergeCell ref="U15:U16"/>
    <mergeCell ref="K13:K14"/>
    <mergeCell ref="T15:T16"/>
    <mergeCell ref="O15:O16"/>
    <mergeCell ref="R15:R16"/>
    <mergeCell ref="Q19:Q20"/>
    <mergeCell ref="Q15:Q16"/>
    <mergeCell ref="R19:R20"/>
    <mergeCell ref="S15:S16"/>
    <mergeCell ref="T19:T20"/>
    <mergeCell ref="S19:S20"/>
    <mergeCell ref="V7:V8"/>
    <mergeCell ref="T11:T12"/>
    <mergeCell ref="U11:U12"/>
    <mergeCell ref="T7:T8"/>
    <mergeCell ref="V9:V10"/>
    <mergeCell ref="V11:V12"/>
    <mergeCell ref="T9:T10"/>
    <mergeCell ref="U9:U10"/>
    <mergeCell ref="Q13:Q14"/>
    <mergeCell ref="R13:R14"/>
    <mergeCell ref="T13:T14"/>
    <mergeCell ref="U13:U14"/>
    <mergeCell ref="S13:S14"/>
    <mergeCell ref="U7:U8"/>
    <mergeCell ref="Q9:Q10"/>
    <mergeCell ref="R9:R10"/>
    <mergeCell ref="Q11:Q12"/>
    <mergeCell ref="S7:S8"/>
    <mergeCell ref="S11:S12"/>
    <mergeCell ref="S9:S10"/>
    <mergeCell ref="Q7:Q8"/>
    <mergeCell ref="R7:R8"/>
    <mergeCell ref="R11:R12"/>
    <mergeCell ref="V21:V22"/>
    <mergeCell ref="U27:U28"/>
    <mergeCell ref="V23:V24"/>
    <mergeCell ref="V33:V34"/>
    <mergeCell ref="U31:U32"/>
    <mergeCell ref="V27:V28"/>
    <mergeCell ref="V37:V38"/>
    <mergeCell ref="S25:S26"/>
    <mergeCell ref="R25:R26"/>
    <mergeCell ref="T23:T24"/>
    <mergeCell ref="U23:U24"/>
    <mergeCell ref="R23:R24"/>
    <mergeCell ref="S23:S24"/>
    <mergeCell ref="R21:R22"/>
    <mergeCell ref="T21:T22"/>
    <mergeCell ref="U21:U22"/>
    <mergeCell ref="S21:S22"/>
    <mergeCell ref="S31:S32"/>
    <mergeCell ref="R31:R32"/>
    <mergeCell ref="V31:V32"/>
    <mergeCell ref="S27:S28"/>
    <mergeCell ref="R27:R28"/>
    <mergeCell ref="T27:T28"/>
    <mergeCell ref="V25:V26"/>
    <mergeCell ref="U25:U26"/>
    <mergeCell ref="T25:T26"/>
    <mergeCell ref="T39:T40"/>
    <mergeCell ref="T31:T32"/>
    <mergeCell ref="V39:V40"/>
    <mergeCell ref="T33:T34"/>
    <mergeCell ref="U33:U34"/>
    <mergeCell ref="V35:V36"/>
    <mergeCell ref="T35:T36"/>
    <mergeCell ref="Q33:Q34"/>
    <mergeCell ref="R33:R34"/>
    <mergeCell ref="Q35:Q36"/>
    <mergeCell ref="U37:U38"/>
    <mergeCell ref="T37:T38"/>
    <mergeCell ref="R39:R40"/>
    <mergeCell ref="S33:S34"/>
    <mergeCell ref="R35:R36"/>
    <mergeCell ref="S35:S36"/>
    <mergeCell ref="S39:S40"/>
    <mergeCell ref="S37:S38"/>
    <mergeCell ref="R37:R38"/>
    <mergeCell ref="U35:U36"/>
    <mergeCell ref="U39:U40"/>
    <mergeCell ref="C51:C52"/>
    <mergeCell ref="C49:C50"/>
    <mergeCell ref="D51:D52"/>
    <mergeCell ref="B45:B46"/>
    <mergeCell ref="C45:C46"/>
    <mergeCell ref="G35:G36"/>
    <mergeCell ref="F39:F40"/>
    <mergeCell ref="B39:B40"/>
    <mergeCell ref="E51:E52"/>
    <mergeCell ref="B47:B48"/>
    <mergeCell ref="C47:C48"/>
    <mergeCell ref="B49:B50"/>
    <mergeCell ref="B51:B52"/>
    <mergeCell ref="E43:E44"/>
    <mergeCell ref="E45:E46"/>
    <mergeCell ref="B35:B36"/>
    <mergeCell ref="E35:E36"/>
    <mergeCell ref="C35:C36"/>
    <mergeCell ref="F43:F44"/>
    <mergeCell ref="F45:F46"/>
    <mergeCell ref="D45:D46"/>
    <mergeCell ref="G47:G48"/>
    <mergeCell ref="D49:D50"/>
    <mergeCell ref="E49:E50"/>
    <mergeCell ref="E47:E48"/>
    <mergeCell ref="G39:G40"/>
    <mergeCell ref="B33:B34"/>
    <mergeCell ref="C33:C34"/>
    <mergeCell ref="D33:D34"/>
    <mergeCell ref="F37:F38"/>
    <mergeCell ref="D35:D36"/>
    <mergeCell ref="B37:B38"/>
    <mergeCell ref="E37:E38"/>
    <mergeCell ref="D47:D48"/>
    <mergeCell ref="B42:C42"/>
    <mergeCell ref="G45:G46"/>
    <mergeCell ref="I35:I36"/>
    <mergeCell ref="H33:H34"/>
    <mergeCell ref="H37:H38"/>
    <mergeCell ref="J37:J38"/>
    <mergeCell ref="H43:H44"/>
    <mergeCell ref="B30:C30"/>
    <mergeCell ref="J31:J32"/>
    <mergeCell ref="I37:I38"/>
    <mergeCell ref="E33:E34"/>
    <mergeCell ref="D37:D38"/>
    <mergeCell ref="C37:C38"/>
    <mergeCell ref="C31:C32"/>
    <mergeCell ref="I31:I32"/>
    <mergeCell ref="G31:G32"/>
    <mergeCell ref="G33:G34"/>
    <mergeCell ref="F35:F36"/>
    <mergeCell ref="H31:H32"/>
    <mergeCell ref="D39:D40"/>
    <mergeCell ref="D43:D44"/>
    <mergeCell ref="G43:G44"/>
    <mergeCell ref="I33:I34"/>
    <mergeCell ref="F33:F34"/>
    <mergeCell ref="C39:C40"/>
    <mergeCell ref="E39:E40"/>
    <mergeCell ref="K51:K52"/>
    <mergeCell ref="F51:F52"/>
    <mergeCell ref="J51:J52"/>
    <mergeCell ref="G51:G52"/>
    <mergeCell ref="H51:H52"/>
    <mergeCell ref="I51:I52"/>
    <mergeCell ref="N51:N52"/>
    <mergeCell ref="M51:M52"/>
    <mergeCell ref="M47:M48"/>
    <mergeCell ref="H47:H48"/>
    <mergeCell ref="J47:J48"/>
    <mergeCell ref="J49:J50"/>
    <mergeCell ref="H49:H50"/>
    <mergeCell ref="G49:G50"/>
    <mergeCell ref="F49:F50"/>
    <mergeCell ref="F47:F48"/>
    <mergeCell ref="V51:V52"/>
    <mergeCell ref="S51:S52"/>
    <mergeCell ref="U51:U52"/>
    <mergeCell ref="V49:V50"/>
    <mergeCell ref="U49:U50"/>
    <mergeCell ref="T49:T50"/>
    <mergeCell ref="T51:T52"/>
    <mergeCell ref="S43:S44"/>
    <mergeCell ref="Q37:Q38"/>
    <mergeCell ref="Q39:Q40"/>
    <mergeCell ref="R51:R52"/>
    <mergeCell ref="U45:U46"/>
    <mergeCell ref="V43:V44"/>
    <mergeCell ref="S49:S50"/>
    <mergeCell ref="S45:S46"/>
    <mergeCell ref="S47:S48"/>
    <mergeCell ref="R49:R50"/>
    <mergeCell ref="V47:V48"/>
    <mergeCell ref="V45:V46"/>
    <mergeCell ref="T47:T48"/>
    <mergeCell ref="T43:T44"/>
    <mergeCell ref="U47:U48"/>
    <mergeCell ref="U43:U44"/>
    <mergeCell ref="T45:T46"/>
    <mergeCell ref="K37:K38"/>
    <mergeCell ref="P39:P40"/>
    <mergeCell ref="R43:R44"/>
    <mergeCell ref="O39:O40"/>
    <mergeCell ref="Q51:Q52"/>
    <mergeCell ref="P51:P52"/>
    <mergeCell ref="O51:O52"/>
    <mergeCell ref="P43:P44"/>
    <mergeCell ref="P45:P46"/>
    <mergeCell ref="Q43:Q44"/>
    <mergeCell ref="O47:O48"/>
    <mergeCell ref="Q45:Q46"/>
    <mergeCell ref="O45:O46"/>
    <mergeCell ref="O49:O50"/>
    <mergeCell ref="P49:P50"/>
    <mergeCell ref="R47:R48"/>
    <mergeCell ref="Q47:Q48"/>
    <mergeCell ref="Q49:Q50"/>
    <mergeCell ref="M49:M50"/>
    <mergeCell ref="R45:R46"/>
    <mergeCell ref="K45:K46"/>
    <mergeCell ref="M45:M46"/>
    <mergeCell ref="K49:K50"/>
    <mergeCell ref="P47:P48"/>
    <mergeCell ref="I45:I46"/>
    <mergeCell ref="N49:N50"/>
    <mergeCell ref="I47:I48"/>
    <mergeCell ref="H45:H46"/>
    <mergeCell ref="N45:N46"/>
    <mergeCell ref="J45:J46"/>
    <mergeCell ref="J43:J44"/>
    <mergeCell ref="J39:J40"/>
    <mergeCell ref="I43:I44"/>
    <mergeCell ref="K39:K40"/>
    <mergeCell ref="N39:N40"/>
    <mergeCell ref="N43:N44"/>
    <mergeCell ref="I39:I40"/>
    <mergeCell ref="K43:K44"/>
    <mergeCell ref="M42:N42"/>
    <mergeCell ref="N47:N48"/>
    <mergeCell ref="K47:K48"/>
    <mergeCell ref="I49:I50"/>
    <mergeCell ref="F2:R3"/>
    <mergeCell ref="P37:P38"/>
    <mergeCell ref="K21:K22"/>
    <mergeCell ref="N21:N22"/>
    <mergeCell ref="N25:N26"/>
    <mergeCell ref="K25:K26"/>
    <mergeCell ref="Q31:Q32"/>
    <mergeCell ref="H39:H40"/>
    <mergeCell ref="M39:M40"/>
    <mergeCell ref="M37:M38"/>
    <mergeCell ref="M35:M36"/>
    <mergeCell ref="H35:H36"/>
    <mergeCell ref="G37:G38"/>
    <mergeCell ref="Q27:Q28"/>
    <mergeCell ref="H15:H16"/>
    <mergeCell ref="P35:P36"/>
    <mergeCell ref="P33:P34"/>
    <mergeCell ref="M33:M34"/>
    <mergeCell ref="N35:N36"/>
    <mergeCell ref="O35:O36"/>
    <mergeCell ref="O37:O38"/>
    <mergeCell ref="J35:J36"/>
    <mergeCell ref="K35:K36"/>
    <mergeCell ref="N37:N38"/>
  </mergeCells>
  <phoneticPr fontId="1"/>
  <pageMargins left="0.36" right="0.08" top="0.78" bottom="7.0000000000000007E-2" header="0.81" footer="0.09"/>
  <pageSetup paperSize="9" scale="125" orientation="landscape" horizontalDpi="429496729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61"/>
  <sheetViews>
    <sheetView workbookViewId="0">
      <selection activeCell="H34" sqref="H34:I34"/>
    </sheetView>
  </sheetViews>
  <sheetFormatPr defaultRowHeight="13.5"/>
  <cols>
    <col min="1" max="1" width="1.875" customWidth="1"/>
    <col min="2" max="3" width="2.375" customWidth="1"/>
    <col min="4" max="35" width="2.625" customWidth="1"/>
    <col min="36" max="39" width="2.5" customWidth="1"/>
  </cols>
  <sheetData>
    <row r="1" spans="4:34" ht="28.5" customHeight="1" thickBot="1"/>
    <row r="2" spans="4:34" ht="11.25" customHeight="1" thickTop="1">
      <c r="D2" s="802" t="s">
        <v>36</v>
      </c>
      <c r="E2" s="803"/>
      <c r="F2" s="803"/>
      <c r="G2" s="803"/>
      <c r="H2" s="803"/>
      <c r="I2" s="803"/>
      <c r="J2" s="803"/>
      <c r="K2" s="803"/>
      <c r="L2" s="803"/>
      <c r="M2" s="803"/>
      <c r="N2" s="803"/>
      <c r="O2" s="803"/>
      <c r="P2" s="803"/>
      <c r="Q2" s="803"/>
      <c r="R2" s="803"/>
      <c r="S2" s="803"/>
      <c r="T2" s="803"/>
      <c r="U2" s="803"/>
      <c r="V2" s="803"/>
      <c r="W2" s="803"/>
      <c r="X2" s="803"/>
      <c r="Y2" s="803"/>
      <c r="Z2" s="803"/>
      <c r="AA2" s="803"/>
      <c r="AB2" s="803"/>
      <c r="AC2" s="803"/>
      <c r="AD2" s="803"/>
      <c r="AE2" s="803"/>
      <c r="AF2" s="803"/>
      <c r="AG2" s="804"/>
    </row>
    <row r="3" spans="4:34" ht="11.25" customHeight="1">
      <c r="D3" s="805"/>
      <c r="E3" s="806"/>
      <c r="F3" s="806"/>
      <c r="G3" s="806"/>
      <c r="H3" s="806"/>
      <c r="I3" s="806"/>
      <c r="J3" s="806"/>
      <c r="K3" s="806"/>
      <c r="L3" s="806"/>
      <c r="M3" s="806"/>
      <c r="N3" s="806"/>
      <c r="O3" s="806"/>
      <c r="P3" s="806"/>
      <c r="Q3" s="806"/>
      <c r="R3" s="806"/>
      <c r="S3" s="806"/>
      <c r="T3" s="806"/>
      <c r="U3" s="806"/>
      <c r="V3" s="806"/>
      <c r="W3" s="806"/>
      <c r="X3" s="806"/>
      <c r="Y3" s="806"/>
      <c r="Z3" s="806"/>
      <c r="AA3" s="806"/>
      <c r="AB3" s="806"/>
      <c r="AC3" s="806"/>
      <c r="AD3" s="806"/>
      <c r="AE3" s="806"/>
      <c r="AF3" s="806"/>
      <c r="AG3" s="807"/>
    </row>
    <row r="4" spans="4:34" ht="10.5" customHeight="1" thickBot="1">
      <c r="D4" s="808"/>
      <c r="E4" s="809"/>
      <c r="F4" s="809"/>
      <c r="G4" s="809"/>
      <c r="H4" s="809"/>
      <c r="I4" s="809"/>
      <c r="J4" s="809"/>
      <c r="K4" s="809"/>
      <c r="L4" s="809"/>
      <c r="M4" s="809"/>
      <c r="N4" s="809"/>
      <c r="O4" s="809"/>
      <c r="P4" s="809"/>
      <c r="Q4" s="809"/>
      <c r="R4" s="809"/>
      <c r="S4" s="809"/>
      <c r="T4" s="809"/>
      <c r="U4" s="809"/>
      <c r="V4" s="809"/>
      <c r="W4" s="809"/>
      <c r="X4" s="809"/>
      <c r="Y4" s="809"/>
      <c r="Z4" s="809"/>
      <c r="AA4" s="809"/>
      <c r="AB4" s="809"/>
      <c r="AC4" s="809"/>
      <c r="AD4" s="809"/>
      <c r="AE4" s="809"/>
      <c r="AF4" s="809"/>
      <c r="AG4" s="810"/>
    </row>
    <row r="5" spans="4:34" ht="9" customHeight="1" thickTop="1">
      <c r="D5" s="8"/>
      <c r="E5" s="8"/>
      <c r="F5" s="8"/>
      <c r="G5" s="8"/>
      <c r="H5" s="8"/>
      <c r="I5" s="8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8"/>
      <c r="AC5" s="8"/>
      <c r="AD5" s="8"/>
      <c r="AE5" s="8"/>
      <c r="AF5" s="8"/>
      <c r="AG5" s="8"/>
    </row>
    <row r="6" spans="4:34" ht="11.25" customHeight="1">
      <c r="F6" s="818" t="s">
        <v>205</v>
      </c>
      <c r="G6" s="818"/>
      <c r="H6" s="818"/>
      <c r="I6" s="818"/>
      <c r="J6" s="818"/>
      <c r="K6" s="818"/>
      <c r="L6" s="818"/>
      <c r="M6" s="818"/>
      <c r="N6" s="818"/>
      <c r="O6" s="818"/>
      <c r="P6" s="818"/>
      <c r="Q6" s="818"/>
      <c r="R6" s="818"/>
      <c r="S6" s="818"/>
      <c r="T6" s="818"/>
      <c r="U6" s="818"/>
      <c r="V6" s="818"/>
      <c r="W6" s="818"/>
      <c r="X6" s="818"/>
      <c r="Y6" s="818"/>
      <c r="Z6" s="818"/>
      <c r="AA6" s="818"/>
      <c r="AB6" s="818"/>
      <c r="AC6" s="818"/>
      <c r="AD6" s="818"/>
      <c r="AE6" s="818"/>
    </row>
    <row r="7" spans="4:34" ht="11.25" customHeight="1">
      <c r="F7" s="818"/>
      <c r="G7" s="818"/>
      <c r="H7" s="818"/>
      <c r="I7" s="818"/>
      <c r="J7" s="818"/>
      <c r="K7" s="818"/>
      <c r="L7" s="818"/>
      <c r="M7" s="818"/>
      <c r="N7" s="818"/>
      <c r="O7" s="818"/>
      <c r="P7" s="818"/>
      <c r="Q7" s="818"/>
      <c r="R7" s="818"/>
      <c r="S7" s="818"/>
      <c r="T7" s="818"/>
      <c r="U7" s="818"/>
      <c r="V7" s="818"/>
      <c r="W7" s="818"/>
      <c r="X7" s="818"/>
      <c r="Y7" s="818"/>
      <c r="Z7" s="818"/>
      <c r="AA7" s="818"/>
      <c r="AB7" s="818"/>
      <c r="AC7" s="818"/>
      <c r="AD7" s="818"/>
      <c r="AE7" s="818"/>
    </row>
    <row r="8" spans="4:34" ht="11.25" customHeight="1" thickBot="1">
      <c r="G8" s="144"/>
    </row>
    <row r="9" spans="4:34" ht="15" thickTop="1" thickBot="1">
      <c r="M9" s="811" t="s">
        <v>484</v>
      </c>
      <c r="N9" s="812"/>
      <c r="O9" s="812"/>
      <c r="P9" s="812"/>
      <c r="Q9" s="812"/>
      <c r="R9" s="812"/>
      <c r="S9" s="812"/>
      <c r="T9" s="812"/>
      <c r="U9" s="812"/>
      <c r="V9" s="812"/>
      <c r="W9" s="812"/>
      <c r="X9" s="813"/>
      <c r="Y9" s="184"/>
    </row>
    <row r="10" spans="4:34" ht="15" thickTop="1" thickBot="1">
      <c r="J10" s="144"/>
      <c r="M10" s="811" t="s">
        <v>485</v>
      </c>
      <c r="N10" s="812"/>
      <c r="O10" s="812"/>
      <c r="P10" s="812"/>
      <c r="Q10" s="812"/>
      <c r="R10" s="812"/>
      <c r="S10" s="812"/>
      <c r="T10" s="812"/>
      <c r="U10" s="812"/>
      <c r="V10" s="812"/>
      <c r="W10" s="812"/>
      <c r="X10" s="813"/>
      <c r="Y10" s="183"/>
    </row>
    <row r="11" spans="4:34" ht="14.25" thickTop="1">
      <c r="D11" s="819" t="s">
        <v>482</v>
      </c>
      <c r="E11" s="820"/>
      <c r="F11" s="820"/>
      <c r="G11" s="820"/>
      <c r="H11" s="820"/>
      <c r="I11" s="820"/>
      <c r="J11" s="820"/>
      <c r="K11" s="821"/>
      <c r="S11" s="199"/>
      <c r="T11" s="15"/>
      <c r="U11" s="15"/>
      <c r="V11" s="15"/>
      <c r="W11" s="15"/>
      <c r="X11" s="15"/>
      <c r="Y11" s="15"/>
      <c r="Z11" s="822" t="s">
        <v>483</v>
      </c>
      <c r="AA11" s="823"/>
      <c r="AB11" s="823"/>
      <c r="AC11" s="823"/>
      <c r="AD11" s="823"/>
      <c r="AE11" s="823"/>
      <c r="AF11" s="823"/>
      <c r="AG11" s="824"/>
    </row>
    <row r="12" spans="4:34" ht="14.25" thickBot="1">
      <c r="J12" s="144">
        <v>1</v>
      </c>
      <c r="R12" s="145"/>
      <c r="S12" s="193"/>
      <c r="T12" s="191"/>
      <c r="U12" s="191"/>
      <c r="V12" s="191"/>
      <c r="W12" s="191"/>
      <c r="X12" s="191"/>
      <c r="Y12" s="191"/>
      <c r="Z12" s="191"/>
      <c r="AA12" s="190">
        <v>2</v>
      </c>
    </row>
    <row r="13" spans="4:34">
      <c r="F13" s="15"/>
      <c r="G13" s="816" t="s">
        <v>487</v>
      </c>
      <c r="H13" s="816"/>
      <c r="I13" s="817"/>
      <c r="J13" s="6"/>
      <c r="K13" s="6"/>
      <c r="L13" s="6"/>
      <c r="M13" s="6"/>
      <c r="N13" s="6"/>
      <c r="O13" s="6"/>
      <c r="P13" s="6"/>
      <c r="Q13" s="6"/>
      <c r="R13" s="798" t="s">
        <v>233</v>
      </c>
      <c r="S13" s="772"/>
      <c r="T13" s="15"/>
      <c r="U13" s="15"/>
      <c r="V13" s="15"/>
      <c r="W13" s="15"/>
      <c r="X13" s="15"/>
      <c r="Y13" s="15"/>
      <c r="Z13" s="15"/>
      <c r="AA13" s="189"/>
      <c r="AB13" s="15"/>
    </row>
    <row r="14" spans="4:34" ht="14.25" thickBot="1">
      <c r="F14" s="190">
        <v>1</v>
      </c>
      <c r="G14" s="191"/>
      <c r="H14" s="191"/>
      <c r="I14" s="188"/>
      <c r="J14" s="182"/>
      <c r="M14" s="144">
        <v>1</v>
      </c>
      <c r="X14" s="190">
        <v>5</v>
      </c>
      <c r="Y14" s="191"/>
      <c r="Z14" s="191"/>
      <c r="AA14" s="188"/>
      <c r="AB14" s="182"/>
      <c r="AE14" s="144">
        <v>1</v>
      </c>
    </row>
    <row r="15" spans="4:34">
      <c r="D15" s="15"/>
      <c r="E15" s="189"/>
      <c r="F15" s="15"/>
      <c r="G15" s="15"/>
      <c r="H15" s="15"/>
      <c r="I15" s="772"/>
      <c r="J15" s="798"/>
      <c r="K15" s="6"/>
      <c r="L15" s="181"/>
      <c r="M15" s="181"/>
      <c r="N15" s="814" t="s">
        <v>486</v>
      </c>
      <c r="O15" s="815"/>
      <c r="P15" s="815"/>
      <c r="Q15" s="185"/>
      <c r="U15" s="1"/>
      <c r="V15" s="8"/>
      <c r="W15" s="198"/>
      <c r="X15" s="15"/>
      <c r="Y15" s="15"/>
      <c r="Z15" s="15"/>
      <c r="AA15" s="772"/>
      <c r="AB15" s="798"/>
      <c r="AC15" s="6"/>
      <c r="AD15" s="6"/>
      <c r="AE15" s="202"/>
      <c r="AF15" s="799" t="s">
        <v>488</v>
      </c>
      <c r="AG15" s="800"/>
      <c r="AH15" s="800"/>
    </row>
    <row r="16" spans="4:34" ht="14.25" thickBot="1">
      <c r="D16" s="190">
        <v>6</v>
      </c>
      <c r="E16" s="188"/>
      <c r="F16" s="182"/>
      <c r="G16" s="144">
        <v>1</v>
      </c>
      <c r="H16" s="144"/>
      <c r="L16" s="144">
        <v>4</v>
      </c>
      <c r="M16" s="182"/>
      <c r="N16" s="193"/>
      <c r="O16" s="190">
        <v>4</v>
      </c>
      <c r="P16" s="15"/>
      <c r="V16" s="190">
        <v>5</v>
      </c>
      <c r="W16" s="188"/>
      <c r="X16" s="182"/>
      <c r="Y16" s="144">
        <v>1</v>
      </c>
      <c r="AD16" s="144">
        <v>1</v>
      </c>
      <c r="AE16" s="182"/>
      <c r="AF16" s="193"/>
      <c r="AG16" s="201">
        <v>1</v>
      </c>
    </row>
    <row r="17" spans="2:35">
      <c r="C17" s="189"/>
      <c r="D17" s="15"/>
      <c r="E17" s="772"/>
      <c r="F17" s="798"/>
      <c r="G17" s="6"/>
      <c r="H17" s="192"/>
      <c r="K17" s="189"/>
      <c r="L17" s="6"/>
      <c r="M17" s="798"/>
      <c r="N17" s="772"/>
      <c r="O17" s="196"/>
      <c r="P17" s="15"/>
      <c r="R17" s="146"/>
      <c r="U17" s="189"/>
      <c r="V17" s="15"/>
      <c r="W17" s="772"/>
      <c r="X17" s="798"/>
      <c r="Y17" s="6"/>
      <c r="Z17" s="192"/>
      <c r="AC17" s="189"/>
      <c r="AD17" s="6"/>
      <c r="AE17" s="798"/>
      <c r="AF17" s="772"/>
      <c r="AG17" s="196"/>
      <c r="AH17" s="15"/>
    </row>
    <row r="18" spans="2:35" ht="14.25" thickBot="1">
      <c r="C18" s="188">
        <v>2</v>
      </c>
      <c r="D18" s="182">
        <v>0</v>
      </c>
      <c r="G18" s="182">
        <v>0</v>
      </c>
      <c r="H18" s="193">
        <v>3</v>
      </c>
      <c r="K18" s="188">
        <v>3</v>
      </c>
      <c r="L18" s="182">
        <v>1</v>
      </c>
      <c r="O18" s="188">
        <v>1</v>
      </c>
      <c r="P18" s="182">
        <v>0</v>
      </c>
      <c r="T18" s="15"/>
      <c r="U18" s="188">
        <v>5</v>
      </c>
      <c r="V18" s="182">
        <v>1</v>
      </c>
      <c r="Y18" s="182">
        <v>1</v>
      </c>
      <c r="Z18" s="193">
        <v>4</v>
      </c>
      <c r="AC18" s="200">
        <v>0</v>
      </c>
      <c r="AD18" s="193">
        <v>1</v>
      </c>
      <c r="AG18" s="188">
        <v>3</v>
      </c>
      <c r="AH18" s="182">
        <v>2</v>
      </c>
    </row>
    <row r="19" spans="2:35">
      <c r="B19" s="186"/>
      <c r="C19" s="772"/>
      <c r="D19" s="773"/>
      <c r="E19" s="2"/>
      <c r="G19" s="825"/>
      <c r="H19" s="772"/>
      <c r="I19" s="192"/>
      <c r="J19" s="189"/>
      <c r="K19" s="772"/>
      <c r="L19" s="773"/>
      <c r="M19" s="2"/>
      <c r="N19" s="189"/>
      <c r="O19" s="772"/>
      <c r="P19" s="773"/>
      <c r="Q19" s="2"/>
      <c r="T19" s="189"/>
      <c r="U19" s="772"/>
      <c r="V19" s="773"/>
      <c r="W19" s="2"/>
      <c r="Y19" s="825"/>
      <c r="Z19" s="772"/>
      <c r="AA19" s="192"/>
      <c r="AC19" s="825"/>
      <c r="AD19" s="772"/>
      <c r="AE19" s="192"/>
      <c r="AF19" s="189"/>
      <c r="AG19" s="772"/>
      <c r="AH19" s="773"/>
      <c r="AI19" s="2"/>
    </row>
    <row r="20" spans="2:35">
      <c r="B20" s="186"/>
      <c r="C20" s="15"/>
      <c r="E20" s="2"/>
      <c r="G20" s="2"/>
      <c r="I20" s="192"/>
      <c r="J20" s="189"/>
      <c r="K20" s="15"/>
      <c r="M20" s="2"/>
      <c r="N20" s="189"/>
      <c r="O20" s="15"/>
      <c r="Q20" s="2"/>
      <c r="T20" s="189"/>
      <c r="U20" s="15"/>
      <c r="W20" s="2"/>
      <c r="Y20" s="2"/>
      <c r="AA20" s="192"/>
      <c r="AC20" s="2"/>
      <c r="AE20" s="192"/>
      <c r="AF20" s="189"/>
      <c r="AG20" s="15"/>
      <c r="AI20" s="2"/>
    </row>
    <row r="21" spans="2:35">
      <c r="B21" s="187"/>
      <c r="C21" s="7"/>
      <c r="E21" s="4"/>
      <c r="G21" s="4"/>
      <c r="I21" s="194"/>
      <c r="J21" s="195"/>
      <c r="K21" s="7"/>
      <c r="M21" s="4"/>
      <c r="N21" s="195"/>
      <c r="O21" s="7"/>
      <c r="Q21" s="4"/>
      <c r="T21" s="197"/>
      <c r="U21" s="7"/>
      <c r="W21" s="4"/>
      <c r="Y21" s="4"/>
      <c r="AA21" s="194"/>
      <c r="AC21" s="4"/>
      <c r="AE21" s="194"/>
      <c r="AF21" s="195"/>
      <c r="AG21" s="7"/>
      <c r="AI21" s="4"/>
    </row>
    <row r="22" spans="2:35">
      <c r="B22" s="760" t="s">
        <v>1</v>
      </c>
      <c r="C22" s="761"/>
      <c r="D22" s="760" t="s">
        <v>2</v>
      </c>
      <c r="E22" s="761"/>
      <c r="F22" s="760" t="s">
        <v>339</v>
      </c>
      <c r="G22" s="761"/>
      <c r="H22" s="760" t="s">
        <v>4</v>
      </c>
      <c r="I22" s="761"/>
      <c r="J22" s="760" t="s">
        <v>5</v>
      </c>
      <c r="K22" s="761"/>
      <c r="L22" s="760" t="s">
        <v>6</v>
      </c>
      <c r="M22" s="761"/>
      <c r="N22" s="760" t="s">
        <v>7</v>
      </c>
      <c r="O22" s="761"/>
      <c r="P22" s="760" t="s">
        <v>8</v>
      </c>
      <c r="Q22" s="761"/>
      <c r="R22" s="9"/>
      <c r="S22" s="9"/>
      <c r="T22" s="801" t="s">
        <v>9</v>
      </c>
      <c r="U22" s="761"/>
      <c r="V22" s="760" t="s">
        <v>10</v>
      </c>
      <c r="W22" s="761"/>
      <c r="X22" s="760" t="s">
        <v>11</v>
      </c>
      <c r="Y22" s="761"/>
      <c r="Z22" s="760" t="s">
        <v>12</v>
      </c>
      <c r="AA22" s="761"/>
      <c r="AB22" s="760" t="s">
        <v>13</v>
      </c>
      <c r="AC22" s="761"/>
      <c r="AD22" s="760" t="s">
        <v>0</v>
      </c>
      <c r="AE22" s="761"/>
      <c r="AF22" s="760" t="s">
        <v>14</v>
      </c>
      <c r="AG22" s="761"/>
      <c r="AH22" s="760" t="s">
        <v>15</v>
      </c>
      <c r="AI22" s="761"/>
    </row>
    <row r="23" spans="2:35">
      <c r="B23" s="758" t="s">
        <v>434</v>
      </c>
      <c r="C23" s="759"/>
      <c r="D23" s="758" t="s">
        <v>440</v>
      </c>
      <c r="E23" s="759"/>
      <c r="F23" s="758" t="s">
        <v>451</v>
      </c>
      <c r="G23" s="759"/>
      <c r="H23" s="758" t="s">
        <v>452</v>
      </c>
      <c r="I23" s="759"/>
      <c r="J23" s="758" t="s">
        <v>453</v>
      </c>
      <c r="K23" s="759"/>
      <c r="L23" s="758" t="s">
        <v>456</v>
      </c>
      <c r="M23" s="759"/>
      <c r="N23" s="758" t="s">
        <v>458</v>
      </c>
      <c r="O23" s="759"/>
      <c r="P23" s="758" t="s">
        <v>478</v>
      </c>
      <c r="Q23" s="759"/>
      <c r="R23" s="2"/>
      <c r="S23" s="3"/>
      <c r="T23" s="758" t="s">
        <v>460</v>
      </c>
      <c r="U23" s="759"/>
      <c r="V23" s="758" t="s">
        <v>464</v>
      </c>
      <c r="W23" s="759"/>
      <c r="X23" s="758" t="s">
        <v>466</v>
      </c>
      <c r="Y23" s="759"/>
      <c r="Z23" s="758"/>
      <c r="AA23" s="759"/>
      <c r="AB23" s="758" t="s">
        <v>468</v>
      </c>
      <c r="AC23" s="759"/>
      <c r="AD23" s="758" t="s">
        <v>464</v>
      </c>
      <c r="AE23" s="759"/>
      <c r="AF23" s="758" t="s">
        <v>473</v>
      </c>
      <c r="AG23" s="759"/>
      <c r="AH23" s="758" t="s">
        <v>474</v>
      </c>
      <c r="AI23" s="759"/>
    </row>
    <row r="24" spans="2:35">
      <c r="B24" s="753" t="s">
        <v>435</v>
      </c>
      <c r="C24" s="754"/>
      <c r="D24" s="753" t="s">
        <v>441</v>
      </c>
      <c r="E24" s="754"/>
      <c r="F24" s="753"/>
      <c r="G24" s="754"/>
      <c r="H24" s="753" t="s">
        <v>448</v>
      </c>
      <c r="I24" s="754"/>
      <c r="J24" s="753" t="s">
        <v>436</v>
      </c>
      <c r="K24" s="754"/>
      <c r="L24" s="753"/>
      <c r="M24" s="754"/>
      <c r="N24" s="753"/>
      <c r="O24" s="754"/>
      <c r="P24" s="753" t="s">
        <v>479</v>
      </c>
      <c r="Q24" s="754"/>
      <c r="R24" s="2"/>
      <c r="S24" s="3"/>
      <c r="T24" s="753" t="s">
        <v>452</v>
      </c>
      <c r="U24" s="754"/>
      <c r="V24" s="753"/>
      <c r="W24" s="754"/>
      <c r="X24" s="753"/>
      <c r="Y24" s="754"/>
      <c r="Z24" s="753" t="s">
        <v>317</v>
      </c>
      <c r="AA24" s="754"/>
      <c r="AB24" s="753"/>
      <c r="AC24" s="754"/>
      <c r="AD24" s="753"/>
      <c r="AE24" s="754"/>
      <c r="AF24" s="753"/>
      <c r="AG24" s="754"/>
      <c r="AH24" s="753" t="s">
        <v>475</v>
      </c>
      <c r="AI24" s="754"/>
    </row>
    <row r="25" spans="2:35">
      <c r="B25" s="753" t="s">
        <v>436</v>
      </c>
      <c r="C25" s="754"/>
      <c r="D25" s="753" t="s">
        <v>442</v>
      </c>
      <c r="E25" s="754"/>
      <c r="F25" s="753" t="s">
        <v>447</v>
      </c>
      <c r="G25" s="754"/>
      <c r="H25" s="762" t="s">
        <v>449</v>
      </c>
      <c r="I25" s="763"/>
      <c r="J25" s="753" t="s">
        <v>452</v>
      </c>
      <c r="K25" s="754"/>
      <c r="L25" s="753" t="s">
        <v>457</v>
      </c>
      <c r="M25" s="754"/>
      <c r="N25" s="753" t="s">
        <v>459</v>
      </c>
      <c r="O25" s="754"/>
      <c r="P25" s="753" t="s">
        <v>480</v>
      </c>
      <c r="Q25" s="754"/>
      <c r="R25" s="2"/>
      <c r="S25" s="3"/>
      <c r="T25" s="753" t="s">
        <v>461</v>
      </c>
      <c r="U25" s="754"/>
      <c r="V25" s="753" t="s">
        <v>465</v>
      </c>
      <c r="W25" s="754"/>
      <c r="X25" s="753" t="s">
        <v>467</v>
      </c>
      <c r="Y25" s="754"/>
      <c r="Z25" s="753"/>
      <c r="AA25" s="754"/>
      <c r="AB25" s="753" t="s">
        <v>469</v>
      </c>
      <c r="AC25" s="754"/>
      <c r="AD25" s="753" t="s">
        <v>471</v>
      </c>
      <c r="AE25" s="754"/>
      <c r="AF25" s="753" t="s">
        <v>472</v>
      </c>
      <c r="AG25" s="754"/>
      <c r="AH25" s="753" t="s">
        <v>476</v>
      </c>
      <c r="AI25" s="754"/>
    </row>
    <row r="26" spans="2:35">
      <c r="B26" s="753" t="s">
        <v>437</v>
      </c>
      <c r="C26" s="754"/>
      <c r="D26" s="753" t="s">
        <v>443</v>
      </c>
      <c r="E26" s="754"/>
      <c r="F26" s="764"/>
      <c r="G26" s="765"/>
      <c r="H26" s="775" t="s">
        <v>450</v>
      </c>
      <c r="I26" s="776"/>
      <c r="J26" s="753" t="s">
        <v>454</v>
      </c>
      <c r="K26" s="754"/>
      <c r="L26" s="753"/>
      <c r="M26" s="754"/>
      <c r="N26" s="753"/>
      <c r="O26" s="754"/>
      <c r="P26" s="753" t="s">
        <v>481</v>
      </c>
      <c r="Q26" s="754"/>
      <c r="R26" s="2"/>
      <c r="S26" s="3"/>
      <c r="T26" s="753" t="s">
        <v>462</v>
      </c>
      <c r="U26" s="754"/>
      <c r="V26" s="753"/>
      <c r="W26" s="754"/>
      <c r="X26" s="753"/>
      <c r="Y26" s="754"/>
      <c r="Z26" s="753"/>
      <c r="AA26" s="754"/>
      <c r="AB26" s="753"/>
      <c r="AC26" s="754"/>
      <c r="AD26" s="753"/>
      <c r="AE26" s="754"/>
      <c r="AF26" s="753"/>
      <c r="AG26" s="754"/>
      <c r="AH26" s="753" t="s">
        <v>477</v>
      </c>
      <c r="AI26" s="754"/>
    </row>
    <row r="27" spans="2:35">
      <c r="B27" s="753" t="s">
        <v>438</v>
      </c>
      <c r="C27" s="754"/>
      <c r="D27" s="753" t="s">
        <v>444</v>
      </c>
      <c r="E27" s="754"/>
      <c r="F27" s="753"/>
      <c r="G27" s="754"/>
      <c r="H27" s="753"/>
      <c r="I27" s="754"/>
      <c r="J27" s="762" t="s">
        <v>449</v>
      </c>
      <c r="K27" s="763"/>
      <c r="L27" s="753"/>
      <c r="M27" s="754"/>
      <c r="N27" s="753"/>
      <c r="O27" s="754"/>
      <c r="P27" s="762" t="s">
        <v>449</v>
      </c>
      <c r="Q27" s="763"/>
      <c r="R27" s="2"/>
      <c r="S27" s="3"/>
      <c r="T27" s="762" t="s">
        <v>449</v>
      </c>
      <c r="U27" s="763"/>
      <c r="V27" s="753"/>
      <c r="W27" s="754"/>
      <c r="X27" s="753"/>
      <c r="Y27" s="754"/>
      <c r="Z27" s="753"/>
      <c r="AA27" s="754"/>
      <c r="AB27" s="753" t="s">
        <v>470</v>
      </c>
      <c r="AC27" s="754"/>
      <c r="AD27" s="753"/>
      <c r="AE27" s="754"/>
      <c r="AF27" s="753"/>
      <c r="AG27" s="754"/>
      <c r="AH27" s="753"/>
      <c r="AI27" s="754"/>
    </row>
    <row r="28" spans="2:35">
      <c r="B28" s="753" t="s">
        <v>439</v>
      </c>
      <c r="C28" s="754"/>
      <c r="D28" s="753" t="s">
        <v>445</v>
      </c>
      <c r="E28" s="754"/>
      <c r="F28" s="753"/>
      <c r="G28" s="754"/>
      <c r="H28" s="753"/>
      <c r="I28" s="754"/>
      <c r="J28" s="753" t="s">
        <v>455</v>
      </c>
      <c r="K28" s="754"/>
      <c r="L28" s="753"/>
      <c r="M28" s="754"/>
      <c r="N28" s="753"/>
      <c r="O28" s="754"/>
      <c r="P28" s="753" t="s">
        <v>450</v>
      </c>
      <c r="Q28" s="754"/>
      <c r="R28" s="2"/>
      <c r="S28" s="3"/>
      <c r="T28" s="753" t="s">
        <v>463</v>
      </c>
      <c r="U28" s="754"/>
      <c r="V28" s="753"/>
      <c r="W28" s="754"/>
      <c r="X28" s="753"/>
      <c r="Y28" s="754"/>
      <c r="Z28" s="753"/>
      <c r="AA28" s="754"/>
      <c r="AB28" s="753"/>
      <c r="AC28" s="754"/>
      <c r="AD28" s="753"/>
      <c r="AE28" s="754"/>
      <c r="AF28" s="753"/>
      <c r="AG28" s="754"/>
      <c r="AH28" s="753"/>
      <c r="AI28" s="754"/>
    </row>
    <row r="29" spans="2:35">
      <c r="B29" s="755"/>
      <c r="C29" s="756"/>
      <c r="D29" s="755" t="s">
        <v>446</v>
      </c>
      <c r="E29" s="756"/>
      <c r="F29" s="755"/>
      <c r="G29" s="756"/>
      <c r="H29" s="755"/>
      <c r="I29" s="756"/>
      <c r="J29" s="755"/>
      <c r="K29" s="756"/>
      <c r="L29" s="755"/>
      <c r="M29" s="756"/>
      <c r="N29" s="755"/>
      <c r="O29" s="756"/>
      <c r="P29" s="755"/>
      <c r="Q29" s="756"/>
      <c r="T29" s="755"/>
      <c r="U29" s="756"/>
      <c r="V29" s="755"/>
      <c r="W29" s="756"/>
      <c r="X29" s="755"/>
      <c r="Y29" s="756"/>
      <c r="Z29" s="755"/>
      <c r="AA29" s="756"/>
      <c r="AB29" s="755"/>
      <c r="AC29" s="756"/>
      <c r="AD29" s="755"/>
      <c r="AE29" s="756"/>
      <c r="AF29" s="755"/>
      <c r="AG29" s="756"/>
      <c r="AH29" s="755"/>
      <c r="AI29" s="756"/>
    </row>
    <row r="30" spans="2:35" ht="9" customHeight="1"/>
    <row r="31" spans="2:35">
      <c r="D31" s="757" t="s">
        <v>38</v>
      </c>
      <c r="E31" s="757"/>
      <c r="F31" s="757"/>
      <c r="G31" s="757"/>
      <c r="H31" s="757"/>
      <c r="I31" s="757"/>
      <c r="J31" s="757"/>
      <c r="K31" s="757"/>
      <c r="L31" s="757"/>
      <c r="M31" s="757"/>
      <c r="N31" s="757"/>
      <c r="O31" s="757"/>
      <c r="V31" s="757" t="s">
        <v>39</v>
      </c>
      <c r="W31" s="757"/>
      <c r="X31" s="757"/>
      <c r="Y31" s="757"/>
      <c r="Z31" s="757"/>
      <c r="AA31" s="757"/>
      <c r="AB31" s="757"/>
      <c r="AC31" s="757"/>
      <c r="AD31" s="757"/>
      <c r="AE31" s="757"/>
      <c r="AF31" s="757"/>
      <c r="AG31" s="757"/>
    </row>
    <row r="32" spans="2:35">
      <c r="D32" s="757"/>
      <c r="E32" s="757"/>
      <c r="F32" s="757"/>
      <c r="G32" s="757"/>
      <c r="H32" s="757"/>
      <c r="I32" s="757"/>
      <c r="J32" s="757"/>
      <c r="K32" s="757"/>
      <c r="L32" s="757"/>
      <c r="M32" s="757"/>
      <c r="N32" s="757"/>
      <c r="O32" s="757"/>
      <c r="V32" s="757"/>
      <c r="W32" s="757"/>
      <c r="X32" s="757"/>
      <c r="Y32" s="757"/>
      <c r="Z32" s="757"/>
      <c r="AA32" s="757"/>
      <c r="AB32" s="757"/>
      <c r="AC32" s="757"/>
      <c r="AD32" s="757"/>
      <c r="AE32" s="757"/>
      <c r="AF32" s="757"/>
      <c r="AG32" s="757"/>
    </row>
    <row r="33" spans="2:35" ht="13.5" customHeight="1"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</row>
    <row r="34" spans="2:35" ht="16.5" customHeight="1">
      <c r="B34" s="796" t="s">
        <v>304</v>
      </c>
      <c r="C34" s="796"/>
      <c r="D34" s="796"/>
      <c r="E34" s="796"/>
      <c r="F34" s="796"/>
      <c r="G34" s="796"/>
      <c r="H34" s="23"/>
      <c r="I34" s="23"/>
      <c r="J34" s="23"/>
      <c r="K34" s="23"/>
      <c r="L34" s="23"/>
      <c r="M34" s="23"/>
      <c r="N34" s="23"/>
      <c r="O34" s="23"/>
      <c r="T34" s="796" t="s">
        <v>304</v>
      </c>
      <c r="U34" s="796"/>
      <c r="V34" s="796"/>
      <c r="W34" s="796"/>
      <c r="X34" s="796"/>
      <c r="Y34" s="796"/>
      <c r="Z34" s="23"/>
      <c r="AA34" s="23"/>
      <c r="AB34" s="23"/>
      <c r="AC34" s="23"/>
      <c r="AD34" s="23"/>
      <c r="AE34" s="23"/>
      <c r="AF34" s="23"/>
      <c r="AG34" s="23"/>
    </row>
    <row r="35" spans="2:35">
      <c r="B35" s="774" t="s">
        <v>234</v>
      </c>
      <c r="C35" s="721"/>
      <c r="D35" s="721"/>
      <c r="E35" s="721" t="s">
        <v>238</v>
      </c>
      <c r="F35" s="721"/>
      <c r="G35" s="721"/>
      <c r="H35" s="721"/>
      <c r="I35" s="721"/>
      <c r="J35" s="721"/>
      <c r="K35" s="19" t="s">
        <v>178</v>
      </c>
      <c r="L35" s="721" t="s">
        <v>238</v>
      </c>
      <c r="M35" s="721"/>
      <c r="N35" s="721"/>
      <c r="O35" s="721"/>
      <c r="P35" s="721"/>
      <c r="Q35" s="721"/>
      <c r="T35" s="774" t="s">
        <v>234</v>
      </c>
      <c r="U35" s="721"/>
      <c r="V35" s="721"/>
      <c r="W35" s="721" t="s">
        <v>489</v>
      </c>
      <c r="X35" s="721"/>
      <c r="Y35" s="721"/>
      <c r="Z35" s="721"/>
      <c r="AA35" s="721"/>
      <c r="AB35" s="721"/>
      <c r="AC35" s="19" t="s">
        <v>178</v>
      </c>
      <c r="AD35" s="721" t="s">
        <v>238</v>
      </c>
      <c r="AE35" s="721"/>
      <c r="AF35" s="721"/>
      <c r="AG35" s="721"/>
      <c r="AH35" s="721"/>
      <c r="AI35" s="721"/>
    </row>
    <row r="36" spans="2:35">
      <c r="B36" s="774" t="s">
        <v>235</v>
      </c>
      <c r="C36" s="721"/>
      <c r="D36" s="721"/>
      <c r="E36" s="721" t="s">
        <v>238</v>
      </c>
      <c r="F36" s="721"/>
      <c r="G36" s="721"/>
      <c r="H36" s="721"/>
      <c r="I36" s="721"/>
      <c r="J36" s="721"/>
      <c r="K36" s="19" t="s">
        <v>178</v>
      </c>
      <c r="L36" s="721" t="s">
        <v>238</v>
      </c>
      <c r="M36" s="721"/>
      <c r="N36" s="721"/>
      <c r="O36" s="721"/>
      <c r="P36" s="721"/>
      <c r="Q36" s="721"/>
      <c r="T36" s="774" t="s">
        <v>235</v>
      </c>
      <c r="U36" s="721"/>
      <c r="V36" s="721"/>
      <c r="W36" s="721" t="s">
        <v>238</v>
      </c>
      <c r="X36" s="721"/>
      <c r="Y36" s="721"/>
      <c r="Z36" s="721"/>
      <c r="AA36" s="721"/>
      <c r="AB36" s="721"/>
      <c r="AC36" s="19" t="s">
        <v>178</v>
      </c>
      <c r="AD36" s="721" t="s">
        <v>238</v>
      </c>
      <c r="AE36" s="721"/>
      <c r="AF36" s="721"/>
      <c r="AG36" s="721"/>
      <c r="AH36" s="721"/>
      <c r="AI36" s="721"/>
    </row>
    <row r="37" spans="2:35">
      <c r="B37" s="774" t="s">
        <v>236</v>
      </c>
      <c r="C37" s="721"/>
      <c r="D37" s="721"/>
      <c r="E37" s="721" t="s">
        <v>238</v>
      </c>
      <c r="F37" s="721"/>
      <c r="G37" s="721"/>
      <c r="H37" s="721"/>
      <c r="I37" s="721"/>
      <c r="J37" s="721"/>
      <c r="K37" s="19" t="s">
        <v>178</v>
      </c>
      <c r="L37" s="721" t="s">
        <v>238</v>
      </c>
      <c r="M37" s="721"/>
      <c r="N37" s="721"/>
      <c r="O37" s="721"/>
      <c r="P37" s="721"/>
      <c r="Q37" s="721"/>
      <c r="T37" s="774" t="s">
        <v>236</v>
      </c>
      <c r="U37" s="721"/>
      <c r="V37" s="721"/>
      <c r="W37" s="721" t="s">
        <v>238</v>
      </c>
      <c r="X37" s="721"/>
      <c r="Y37" s="721"/>
      <c r="Z37" s="721"/>
      <c r="AA37" s="721"/>
      <c r="AB37" s="721"/>
      <c r="AC37" s="19" t="s">
        <v>178</v>
      </c>
      <c r="AD37" s="721" t="s">
        <v>238</v>
      </c>
      <c r="AE37" s="721"/>
      <c r="AF37" s="721"/>
      <c r="AG37" s="721"/>
      <c r="AH37" s="721"/>
      <c r="AI37" s="721"/>
    </row>
    <row r="38" spans="2:35">
      <c r="B38" s="774" t="s">
        <v>237</v>
      </c>
      <c r="C38" s="721"/>
      <c r="D38" s="721"/>
      <c r="E38" s="721" t="s">
        <v>238</v>
      </c>
      <c r="F38" s="721"/>
      <c r="G38" s="721"/>
      <c r="H38" s="721"/>
      <c r="I38" s="721"/>
      <c r="J38" s="721"/>
      <c r="K38" s="19" t="s">
        <v>178</v>
      </c>
      <c r="L38" s="721" t="s">
        <v>238</v>
      </c>
      <c r="M38" s="721"/>
      <c r="N38" s="721"/>
      <c r="O38" s="721"/>
      <c r="P38" s="721"/>
      <c r="Q38" s="721"/>
      <c r="T38" s="774" t="s">
        <v>237</v>
      </c>
      <c r="U38" s="721"/>
      <c r="V38" s="721"/>
      <c r="W38" s="721" t="s">
        <v>238</v>
      </c>
      <c r="X38" s="721"/>
      <c r="Y38" s="721"/>
      <c r="Z38" s="721"/>
      <c r="AA38" s="721"/>
      <c r="AB38" s="721"/>
      <c r="AC38" s="19" t="s">
        <v>178</v>
      </c>
      <c r="AD38" s="721" t="s">
        <v>238</v>
      </c>
      <c r="AE38" s="721"/>
      <c r="AF38" s="721"/>
      <c r="AG38" s="721"/>
      <c r="AH38" s="721"/>
      <c r="AI38" s="721"/>
    </row>
    <row r="39" spans="2:35">
      <c r="B39" s="24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T39" s="24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</row>
    <row r="40" spans="2:35">
      <c r="G40" s="826" t="s">
        <v>180</v>
      </c>
      <c r="H40" s="826"/>
      <c r="I40" s="826"/>
      <c r="J40" s="826"/>
      <c r="K40" s="826"/>
      <c r="L40" s="826"/>
      <c r="M40" s="826"/>
      <c r="Y40" s="826" t="s">
        <v>180</v>
      </c>
      <c r="Z40" s="826"/>
      <c r="AA40" s="826"/>
      <c r="AB40" s="826"/>
      <c r="AC40" s="826"/>
      <c r="AD40" s="826"/>
      <c r="AE40" s="826"/>
    </row>
    <row r="41" spans="2:35" ht="21" customHeight="1" thickBot="1">
      <c r="B41" s="797" t="s">
        <v>305</v>
      </c>
      <c r="C41" s="797"/>
      <c r="D41" s="797" t="s">
        <v>206</v>
      </c>
      <c r="E41" s="827"/>
      <c r="F41" s="828"/>
      <c r="G41" s="829" t="s">
        <v>207</v>
      </c>
      <c r="H41" s="770"/>
      <c r="I41" s="770"/>
      <c r="J41" s="770"/>
      <c r="K41" s="770"/>
      <c r="L41" s="770"/>
      <c r="M41" s="759"/>
      <c r="N41" s="758" t="s">
        <v>208</v>
      </c>
      <c r="O41" s="770"/>
      <c r="P41" s="770"/>
      <c r="Q41" s="759"/>
      <c r="T41" s="797" t="s">
        <v>305</v>
      </c>
      <c r="U41" s="797"/>
      <c r="V41" s="797" t="s">
        <v>206</v>
      </c>
      <c r="W41" s="827"/>
      <c r="X41" s="828"/>
      <c r="Y41" s="829" t="s">
        <v>207</v>
      </c>
      <c r="Z41" s="770"/>
      <c r="AA41" s="770"/>
      <c r="AB41" s="770"/>
      <c r="AC41" s="770"/>
      <c r="AD41" s="770"/>
      <c r="AE41" s="759"/>
      <c r="AF41" s="758" t="s">
        <v>208</v>
      </c>
      <c r="AG41" s="770"/>
      <c r="AH41" s="770"/>
      <c r="AI41" s="759"/>
    </row>
    <row r="42" spans="2:35" ht="14.25" thickTop="1">
      <c r="B42" s="766" t="s">
        <v>16</v>
      </c>
      <c r="C42" s="767"/>
      <c r="D42" s="780">
        <v>0.41666666666666669</v>
      </c>
      <c r="E42" s="767"/>
      <c r="F42" s="767"/>
      <c r="G42" s="143"/>
      <c r="H42" s="131"/>
      <c r="I42" s="131"/>
      <c r="J42" s="793" t="s">
        <v>182</v>
      </c>
      <c r="K42" s="131"/>
      <c r="L42" s="131"/>
      <c r="M42" s="132"/>
      <c r="N42" s="766" t="s">
        <v>19</v>
      </c>
      <c r="O42" s="767"/>
      <c r="P42" s="767"/>
      <c r="Q42" s="768"/>
      <c r="T42" s="766" t="s">
        <v>18</v>
      </c>
      <c r="U42" s="768"/>
      <c r="V42" s="780">
        <v>0.41666666666666669</v>
      </c>
      <c r="W42" s="767"/>
      <c r="X42" s="767"/>
      <c r="Y42" s="143"/>
      <c r="Z42" s="131"/>
      <c r="AA42" s="131"/>
      <c r="AB42" s="793" t="s">
        <v>182</v>
      </c>
      <c r="AC42" s="131"/>
      <c r="AD42" s="131"/>
      <c r="AE42" s="132"/>
      <c r="AF42" s="766" t="s">
        <v>17</v>
      </c>
      <c r="AG42" s="767"/>
      <c r="AH42" s="767"/>
      <c r="AI42" s="768"/>
    </row>
    <row r="43" spans="2:35">
      <c r="B43" s="755"/>
      <c r="C43" s="769"/>
      <c r="D43" s="755"/>
      <c r="E43" s="769"/>
      <c r="F43" s="769"/>
      <c r="G43" s="136"/>
      <c r="H43" s="7"/>
      <c r="I43" s="7"/>
      <c r="J43" s="789"/>
      <c r="K43" s="7"/>
      <c r="L43" s="7"/>
      <c r="M43" s="5"/>
      <c r="N43" s="755"/>
      <c r="O43" s="769"/>
      <c r="P43" s="769"/>
      <c r="Q43" s="756"/>
      <c r="T43" s="755"/>
      <c r="U43" s="756"/>
      <c r="V43" s="755"/>
      <c r="W43" s="769"/>
      <c r="X43" s="769"/>
      <c r="Y43" s="136"/>
      <c r="Z43" s="7"/>
      <c r="AA43" s="7"/>
      <c r="AB43" s="789"/>
      <c r="AC43" s="7"/>
      <c r="AD43" s="7"/>
      <c r="AE43" s="5"/>
      <c r="AF43" s="755"/>
      <c r="AG43" s="769"/>
      <c r="AH43" s="769"/>
      <c r="AI43" s="756"/>
    </row>
    <row r="44" spans="2:35">
      <c r="B44" s="758" t="s">
        <v>209</v>
      </c>
      <c r="C44" s="770"/>
      <c r="D44" s="771">
        <v>0.43402777777777773</v>
      </c>
      <c r="E44" s="770"/>
      <c r="F44" s="770"/>
      <c r="G44" s="135"/>
      <c r="H44" s="6"/>
      <c r="I44" s="6"/>
      <c r="J44" s="788" t="s">
        <v>182</v>
      </c>
      <c r="K44" s="6"/>
      <c r="L44" s="6"/>
      <c r="M44" s="101"/>
      <c r="N44" s="758" t="s">
        <v>220</v>
      </c>
      <c r="O44" s="770"/>
      <c r="P44" s="770"/>
      <c r="Q44" s="759"/>
      <c r="T44" s="758" t="s">
        <v>215</v>
      </c>
      <c r="U44" s="759"/>
      <c r="V44" s="771">
        <v>0.43402777777777773</v>
      </c>
      <c r="W44" s="770"/>
      <c r="X44" s="770"/>
      <c r="Y44" s="135"/>
      <c r="Z44" s="6"/>
      <c r="AA44" s="6"/>
      <c r="AB44" s="788" t="s">
        <v>182</v>
      </c>
      <c r="AC44" s="6"/>
      <c r="AD44" s="6"/>
      <c r="AE44" s="101"/>
      <c r="AF44" s="758" t="s">
        <v>227</v>
      </c>
      <c r="AG44" s="770"/>
      <c r="AH44" s="770"/>
      <c r="AI44" s="759"/>
    </row>
    <row r="45" spans="2:35">
      <c r="B45" s="755"/>
      <c r="C45" s="769"/>
      <c r="D45" s="755"/>
      <c r="E45" s="769"/>
      <c r="F45" s="769"/>
      <c r="G45" s="136"/>
      <c r="H45" s="7"/>
      <c r="I45" s="7"/>
      <c r="J45" s="789"/>
      <c r="K45" s="7"/>
      <c r="L45" s="7"/>
      <c r="M45" s="5"/>
      <c r="N45" s="755"/>
      <c r="O45" s="769"/>
      <c r="P45" s="769"/>
      <c r="Q45" s="756"/>
      <c r="T45" s="755"/>
      <c r="U45" s="756"/>
      <c r="V45" s="755"/>
      <c r="W45" s="769"/>
      <c r="X45" s="769"/>
      <c r="Y45" s="136"/>
      <c r="Z45" s="7"/>
      <c r="AA45" s="7"/>
      <c r="AB45" s="789"/>
      <c r="AC45" s="7"/>
      <c r="AD45" s="7"/>
      <c r="AE45" s="5"/>
      <c r="AF45" s="755"/>
      <c r="AG45" s="769"/>
      <c r="AH45" s="769"/>
      <c r="AI45" s="756"/>
    </row>
    <row r="46" spans="2:35">
      <c r="B46" s="758" t="s">
        <v>210</v>
      </c>
      <c r="C46" s="770"/>
      <c r="D46" s="771">
        <v>0.4513888888888889</v>
      </c>
      <c r="E46" s="770"/>
      <c r="F46" s="770"/>
      <c r="G46" s="135"/>
      <c r="H46" s="6"/>
      <c r="I46" s="6"/>
      <c r="J46" s="788" t="s">
        <v>182</v>
      </c>
      <c r="K46" s="6"/>
      <c r="L46" s="6"/>
      <c r="M46" s="101"/>
      <c r="N46" s="758" t="s">
        <v>215</v>
      </c>
      <c r="O46" s="770"/>
      <c r="P46" s="770"/>
      <c r="Q46" s="759"/>
      <c r="T46" s="758" t="s">
        <v>216</v>
      </c>
      <c r="U46" s="759"/>
      <c r="V46" s="771">
        <v>0.4513888888888889</v>
      </c>
      <c r="W46" s="770"/>
      <c r="X46" s="770"/>
      <c r="Y46" s="135"/>
      <c r="Z46" s="6"/>
      <c r="AA46" s="6"/>
      <c r="AB46" s="788" t="s">
        <v>182</v>
      </c>
      <c r="AC46" s="6"/>
      <c r="AD46" s="6"/>
      <c r="AE46" s="101"/>
      <c r="AF46" s="758" t="s">
        <v>228</v>
      </c>
      <c r="AG46" s="770"/>
      <c r="AH46" s="770"/>
      <c r="AI46" s="759"/>
    </row>
    <row r="47" spans="2:35">
      <c r="B47" s="755"/>
      <c r="C47" s="769"/>
      <c r="D47" s="755"/>
      <c r="E47" s="769"/>
      <c r="F47" s="769"/>
      <c r="G47" s="136"/>
      <c r="H47" s="7"/>
      <c r="I47" s="7"/>
      <c r="J47" s="789"/>
      <c r="K47" s="7"/>
      <c r="L47" s="7"/>
      <c r="M47" s="5"/>
      <c r="N47" s="755"/>
      <c r="O47" s="769"/>
      <c r="P47" s="769"/>
      <c r="Q47" s="756"/>
      <c r="T47" s="755"/>
      <c r="U47" s="756"/>
      <c r="V47" s="755"/>
      <c r="W47" s="769"/>
      <c r="X47" s="769"/>
      <c r="Y47" s="136"/>
      <c r="Z47" s="7"/>
      <c r="AA47" s="7"/>
      <c r="AB47" s="789"/>
      <c r="AC47" s="7"/>
      <c r="AD47" s="7"/>
      <c r="AE47" s="5"/>
      <c r="AF47" s="755"/>
      <c r="AG47" s="769"/>
      <c r="AH47" s="769"/>
      <c r="AI47" s="756"/>
    </row>
    <row r="48" spans="2:35">
      <c r="B48" s="758" t="s">
        <v>211</v>
      </c>
      <c r="C48" s="770"/>
      <c r="D48" s="771">
        <v>0.46875</v>
      </c>
      <c r="E48" s="770"/>
      <c r="F48" s="770"/>
      <c r="G48" s="135"/>
      <c r="H48" s="6"/>
      <c r="I48" s="6"/>
      <c r="J48" s="788" t="s">
        <v>182</v>
      </c>
      <c r="K48" s="6"/>
      <c r="L48" s="6"/>
      <c r="M48" s="101"/>
      <c r="N48" s="758" t="s">
        <v>221</v>
      </c>
      <c r="O48" s="770"/>
      <c r="P48" s="770"/>
      <c r="Q48" s="759"/>
      <c r="T48" s="758" t="s">
        <v>19</v>
      </c>
      <c r="U48" s="759"/>
      <c r="V48" s="771">
        <v>0.46875</v>
      </c>
      <c r="W48" s="770"/>
      <c r="X48" s="770"/>
      <c r="Y48" s="135"/>
      <c r="Z48" s="6"/>
      <c r="AA48" s="6"/>
      <c r="AB48" s="788" t="s">
        <v>182</v>
      </c>
      <c r="AC48" s="6"/>
      <c r="AD48" s="6"/>
      <c r="AE48" s="101"/>
      <c r="AF48" s="758" t="s">
        <v>239</v>
      </c>
      <c r="AG48" s="770"/>
      <c r="AH48" s="770"/>
      <c r="AI48" s="759"/>
    </row>
    <row r="49" spans="2:35">
      <c r="B49" s="755"/>
      <c r="C49" s="769"/>
      <c r="D49" s="755"/>
      <c r="E49" s="769"/>
      <c r="F49" s="769"/>
      <c r="G49" s="136"/>
      <c r="H49" s="7"/>
      <c r="I49" s="7"/>
      <c r="J49" s="789"/>
      <c r="K49" s="7"/>
      <c r="L49" s="7"/>
      <c r="M49" s="5"/>
      <c r="N49" s="755"/>
      <c r="O49" s="769"/>
      <c r="P49" s="769"/>
      <c r="Q49" s="756"/>
      <c r="T49" s="755"/>
      <c r="U49" s="756"/>
      <c r="V49" s="755"/>
      <c r="W49" s="769"/>
      <c r="X49" s="769"/>
      <c r="Y49" s="136"/>
      <c r="Z49" s="7"/>
      <c r="AA49" s="7"/>
      <c r="AB49" s="789"/>
      <c r="AC49" s="7"/>
      <c r="AD49" s="7"/>
      <c r="AE49" s="5"/>
      <c r="AF49" s="755"/>
      <c r="AG49" s="769"/>
      <c r="AH49" s="769"/>
      <c r="AI49" s="756"/>
    </row>
    <row r="50" spans="2:35">
      <c r="B50" s="758" t="s">
        <v>212</v>
      </c>
      <c r="C50" s="770"/>
      <c r="D50" s="771">
        <v>0.4861111111111111</v>
      </c>
      <c r="E50" s="770"/>
      <c r="F50" s="770"/>
      <c r="G50" s="135"/>
      <c r="H50" s="6"/>
      <c r="I50" s="6"/>
      <c r="J50" s="788" t="s">
        <v>182</v>
      </c>
      <c r="K50" s="6"/>
      <c r="L50" s="6"/>
      <c r="M50" s="101"/>
      <c r="N50" s="785" t="s">
        <v>222</v>
      </c>
      <c r="O50" s="786"/>
      <c r="P50" s="786"/>
      <c r="Q50" s="787"/>
      <c r="T50" s="758" t="s">
        <v>217</v>
      </c>
      <c r="U50" s="759"/>
      <c r="V50" s="771">
        <v>0.4861111111111111</v>
      </c>
      <c r="W50" s="770"/>
      <c r="X50" s="770"/>
      <c r="Y50" s="135"/>
      <c r="Z50" s="6"/>
      <c r="AA50" s="6"/>
      <c r="AB50" s="788" t="s">
        <v>182</v>
      </c>
      <c r="AC50" s="6"/>
      <c r="AD50" s="6"/>
      <c r="AE50" s="101"/>
      <c r="AF50" s="785" t="s">
        <v>229</v>
      </c>
      <c r="AG50" s="786"/>
      <c r="AH50" s="786"/>
      <c r="AI50" s="787"/>
    </row>
    <row r="51" spans="2:35">
      <c r="B51" s="755"/>
      <c r="C51" s="769"/>
      <c r="D51" s="755"/>
      <c r="E51" s="769"/>
      <c r="F51" s="769"/>
      <c r="G51" s="136"/>
      <c r="H51" s="7"/>
      <c r="I51" s="7"/>
      <c r="J51" s="789"/>
      <c r="K51" s="7"/>
      <c r="L51" s="7"/>
      <c r="M51" s="5"/>
      <c r="N51" s="790" t="s">
        <v>223</v>
      </c>
      <c r="O51" s="791"/>
      <c r="P51" s="791"/>
      <c r="Q51" s="792"/>
      <c r="R51" t="s">
        <v>214</v>
      </c>
      <c r="T51" s="755"/>
      <c r="U51" s="756"/>
      <c r="V51" s="755"/>
      <c r="W51" s="769"/>
      <c r="X51" s="769"/>
      <c r="Y51" s="136"/>
      <c r="Z51" s="7"/>
      <c r="AA51" s="7"/>
      <c r="AB51" s="789"/>
      <c r="AC51" s="7"/>
      <c r="AD51" s="7"/>
      <c r="AE51" s="5"/>
      <c r="AF51" s="790" t="s">
        <v>230</v>
      </c>
      <c r="AG51" s="791"/>
      <c r="AH51" s="791"/>
      <c r="AI51" s="792"/>
    </row>
    <row r="52" spans="2:35">
      <c r="B52" s="758" t="s">
        <v>213</v>
      </c>
      <c r="C52" s="770"/>
      <c r="D52" s="771">
        <v>0.51041666666666663</v>
      </c>
      <c r="E52" s="770"/>
      <c r="F52" s="770"/>
      <c r="G52" s="135"/>
      <c r="H52" s="6"/>
      <c r="I52" s="6"/>
      <c r="J52" s="788" t="s">
        <v>182</v>
      </c>
      <c r="K52" s="6"/>
      <c r="L52" s="6"/>
      <c r="M52" s="101"/>
      <c r="N52" s="785" t="s">
        <v>224</v>
      </c>
      <c r="O52" s="786"/>
      <c r="P52" s="786"/>
      <c r="Q52" s="787"/>
      <c r="T52" s="758" t="s">
        <v>218</v>
      </c>
      <c r="U52" s="759"/>
      <c r="V52" s="771">
        <v>0.51041666666666663</v>
      </c>
      <c r="W52" s="770"/>
      <c r="X52" s="770"/>
      <c r="Y52" s="135"/>
      <c r="Z52" s="6"/>
      <c r="AA52" s="6"/>
      <c r="AB52" s="788" t="s">
        <v>182</v>
      </c>
      <c r="AC52" s="6"/>
      <c r="AD52" s="6"/>
      <c r="AE52" s="101"/>
      <c r="AF52" s="785" t="s">
        <v>231</v>
      </c>
      <c r="AG52" s="786"/>
      <c r="AH52" s="786"/>
      <c r="AI52" s="787"/>
    </row>
    <row r="53" spans="2:35">
      <c r="B53" s="755"/>
      <c r="C53" s="769"/>
      <c r="D53" s="755"/>
      <c r="E53" s="769"/>
      <c r="F53" s="769"/>
      <c r="G53" s="136"/>
      <c r="H53" s="7"/>
      <c r="I53" s="7"/>
      <c r="J53" s="789"/>
      <c r="K53" s="7"/>
      <c r="L53" s="7"/>
      <c r="M53" s="5"/>
      <c r="N53" s="790" t="s">
        <v>225</v>
      </c>
      <c r="O53" s="791"/>
      <c r="P53" s="791"/>
      <c r="Q53" s="792"/>
      <c r="T53" s="755"/>
      <c r="U53" s="756"/>
      <c r="V53" s="755"/>
      <c r="W53" s="769"/>
      <c r="X53" s="769"/>
      <c r="Y53" s="136"/>
      <c r="Z53" s="7"/>
      <c r="AA53" s="7"/>
      <c r="AB53" s="789"/>
      <c r="AC53" s="7"/>
      <c r="AD53" s="7"/>
      <c r="AE53" s="5"/>
      <c r="AF53" s="790" t="s">
        <v>232</v>
      </c>
      <c r="AG53" s="791"/>
      <c r="AH53" s="791"/>
      <c r="AI53" s="792"/>
    </row>
    <row r="54" spans="2:35">
      <c r="B54" s="758" t="s">
        <v>20</v>
      </c>
      <c r="C54" s="770"/>
      <c r="D54" s="771">
        <v>0.55208333333333337</v>
      </c>
      <c r="E54" s="770"/>
      <c r="F54" s="770"/>
      <c r="G54" s="135"/>
      <c r="H54" s="6"/>
      <c r="I54" s="6"/>
      <c r="J54" s="788" t="s">
        <v>182</v>
      </c>
      <c r="K54" s="6"/>
      <c r="L54" s="6"/>
      <c r="M54" s="101"/>
      <c r="N54" s="758" t="s">
        <v>226</v>
      </c>
      <c r="O54" s="770"/>
      <c r="P54" s="770"/>
      <c r="Q54" s="759"/>
      <c r="T54" s="758" t="s">
        <v>219</v>
      </c>
      <c r="U54" s="759"/>
      <c r="V54" s="771">
        <v>0.55208333333333337</v>
      </c>
      <c r="W54" s="770"/>
      <c r="X54" s="770"/>
      <c r="Y54" s="135"/>
      <c r="Z54" s="6"/>
      <c r="AA54" s="6"/>
      <c r="AB54" s="788" t="s">
        <v>182</v>
      </c>
      <c r="AC54" s="6"/>
      <c r="AD54" s="6"/>
      <c r="AE54" s="101"/>
      <c r="AF54" s="758" t="s">
        <v>226</v>
      </c>
      <c r="AG54" s="770"/>
      <c r="AH54" s="770"/>
      <c r="AI54" s="759"/>
    </row>
    <row r="55" spans="2:35">
      <c r="B55" s="755"/>
      <c r="C55" s="769"/>
      <c r="D55" s="755"/>
      <c r="E55" s="769"/>
      <c r="F55" s="769"/>
      <c r="G55" s="136"/>
      <c r="H55" s="7"/>
      <c r="I55" s="7"/>
      <c r="J55" s="789"/>
      <c r="K55" s="7"/>
      <c r="L55" s="7"/>
      <c r="M55" s="5"/>
      <c r="N55" s="755"/>
      <c r="O55" s="769"/>
      <c r="P55" s="769"/>
      <c r="Q55" s="756"/>
      <c r="T55" s="755"/>
      <c r="U55" s="756"/>
      <c r="V55" s="755"/>
      <c r="W55" s="769"/>
      <c r="X55" s="769"/>
      <c r="Y55" s="136"/>
      <c r="Z55" s="7"/>
      <c r="AA55" s="7"/>
      <c r="AB55" s="789"/>
      <c r="AC55" s="7"/>
      <c r="AD55" s="7"/>
      <c r="AE55" s="5"/>
      <c r="AF55" s="755"/>
      <c r="AG55" s="769"/>
      <c r="AH55" s="769"/>
      <c r="AI55" s="756"/>
    </row>
    <row r="56" spans="2:35" ht="24" customHeight="1" thickBot="1"/>
    <row r="57" spans="2:35" ht="14.25" thickTop="1">
      <c r="B57" s="777" t="s">
        <v>233</v>
      </c>
      <c r="C57" s="768"/>
      <c r="D57" s="780">
        <v>0.59375</v>
      </c>
      <c r="E57" s="767"/>
      <c r="F57" s="781"/>
      <c r="G57" s="130"/>
      <c r="H57" s="131"/>
      <c r="I57" s="131"/>
      <c r="J57" s="793" t="s">
        <v>182</v>
      </c>
      <c r="K57" s="131"/>
      <c r="L57" s="131"/>
      <c r="M57" s="132"/>
      <c r="N57" s="766" t="s">
        <v>226</v>
      </c>
      <c r="O57" s="767"/>
      <c r="P57" s="767"/>
      <c r="Q57" s="781"/>
      <c r="R57" s="15"/>
      <c r="S57" s="15"/>
      <c r="T57" s="586" t="s">
        <v>303</v>
      </c>
      <c r="U57" s="795"/>
      <c r="V57" s="795"/>
      <c r="W57" s="795"/>
      <c r="X57" s="795"/>
      <c r="Y57" s="795"/>
      <c r="Z57" s="795"/>
      <c r="AA57" s="795"/>
      <c r="AB57" s="795"/>
      <c r="AC57" s="795"/>
      <c r="AD57" s="795"/>
      <c r="AE57" s="795"/>
      <c r="AF57" s="795"/>
      <c r="AG57" s="795"/>
      <c r="AH57" s="795"/>
      <c r="AI57" s="795"/>
    </row>
    <row r="58" spans="2:35" ht="14.25" thickBot="1">
      <c r="B58" s="778"/>
      <c r="C58" s="779"/>
      <c r="D58" s="782"/>
      <c r="E58" s="783"/>
      <c r="F58" s="784"/>
      <c r="G58" s="133"/>
      <c r="H58" s="133"/>
      <c r="I58" s="133"/>
      <c r="J58" s="794"/>
      <c r="K58" s="133"/>
      <c r="L58" s="133"/>
      <c r="M58" s="134"/>
      <c r="N58" s="782"/>
      <c r="O58" s="783"/>
      <c r="P58" s="783"/>
      <c r="Q58" s="784"/>
      <c r="R58" s="15"/>
      <c r="S58" s="15"/>
      <c r="T58" s="795"/>
      <c r="U58" s="795"/>
      <c r="V58" s="795"/>
      <c r="W58" s="795"/>
      <c r="X58" s="795"/>
      <c r="Y58" s="795"/>
      <c r="Z58" s="795"/>
      <c r="AA58" s="795"/>
      <c r="AB58" s="795"/>
      <c r="AC58" s="795"/>
      <c r="AD58" s="795"/>
      <c r="AE58" s="795"/>
      <c r="AF58" s="795"/>
      <c r="AG58" s="795"/>
      <c r="AH58" s="795"/>
      <c r="AI58" s="795"/>
    </row>
    <row r="59" spans="2:35" ht="14.25" thickTop="1"/>
    <row r="61" spans="2:35">
      <c r="B61" s="1"/>
      <c r="C61" s="1"/>
      <c r="D61" s="1"/>
      <c r="E61" s="1"/>
      <c r="F61" s="1"/>
    </row>
  </sheetData>
  <mergeCells count="237">
    <mergeCell ref="B46:C47"/>
    <mergeCell ref="D42:F43"/>
    <mergeCell ref="J44:J45"/>
    <mergeCell ref="V44:X45"/>
    <mergeCell ref="W38:AB38"/>
    <mergeCell ref="Y40:AE40"/>
    <mergeCell ref="AB42:AB43"/>
    <mergeCell ref="AB44:AB45"/>
    <mergeCell ref="AF48:AI49"/>
    <mergeCell ref="AF46:AI47"/>
    <mergeCell ref="AD38:AI38"/>
    <mergeCell ref="AF41:AI41"/>
    <mergeCell ref="V41:X41"/>
    <mergeCell ref="H28:I28"/>
    <mergeCell ref="B28:C28"/>
    <mergeCell ref="J29:K29"/>
    <mergeCell ref="B36:D36"/>
    <mergeCell ref="B37:D37"/>
    <mergeCell ref="D41:F41"/>
    <mergeCell ref="E36:J36"/>
    <mergeCell ref="AB48:AB49"/>
    <mergeCell ref="AF42:AI43"/>
    <mergeCell ref="V42:X43"/>
    <mergeCell ref="AF44:AI45"/>
    <mergeCell ref="AB46:AB47"/>
    <mergeCell ref="V46:X47"/>
    <mergeCell ref="B41:C41"/>
    <mergeCell ref="B38:D38"/>
    <mergeCell ref="G41:M41"/>
    <mergeCell ref="L38:Q38"/>
    <mergeCell ref="Y41:AE41"/>
    <mergeCell ref="B44:C45"/>
    <mergeCell ref="B42:C43"/>
    <mergeCell ref="J46:J47"/>
    <mergeCell ref="D46:F47"/>
    <mergeCell ref="J42:J43"/>
    <mergeCell ref="D44:F45"/>
    <mergeCell ref="B35:D35"/>
    <mergeCell ref="E35:J35"/>
    <mergeCell ref="G40:M40"/>
    <mergeCell ref="L37:Q37"/>
    <mergeCell ref="E38:J38"/>
    <mergeCell ref="E37:J37"/>
    <mergeCell ref="L36:Q36"/>
    <mergeCell ref="L35:Q35"/>
    <mergeCell ref="P29:Q29"/>
    <mergeCell ref="H29:I29"/>
    <mergeCell ref="F29:G29"/>
    <mergeCell ref="B29:C29"/>
    <mergeCell ref="B34:G34"/>
    <mergeCell ref="AF22:AG22"/>
    <mergeCell ref="AD22:AE22"/>
    <mergeCell ref="AB22:AC22"/>
    <mergeCell ref="T28:U28"/>
    <mergeCell ref="R13:S13"/>
    <mergeCell ref="D2:AG4"/>
    <mergeCell ref="M10:X10"/>
    <mergeCell ref="U19:V19"/>
    <mergeCell ref="M9:X9"/>
    <mergeCell ref="N15:P15"/>
    <mergeCell ref="G13:I13"/>
    <mergeCell ref="F6:AE7"/>
    <mergeCell ref="D11:K11"/>
    <mergeCell ref="Z11:AG11"/>
    <mergeCell ref="C19:D19"/>
    <mergeCell ref="G19:H19"/>
    <mergeCell ref="K19:L19"/>
    <mergeCell ref="AG19:AH19"/>
    <mergeCell ref="I15:J15"/>
    <mergeCell ref="AC19:AD19"/>
    <mergeCell ref="Y19:Z19"/>
    <mergeCell ref="AA15:AB15"/>
    <mergeCell ref="D28:E28"/>
    <mergeCell ref="P28:Q28"/>
    <mergeCell ref="E17:F17"/>
    <mergeCell ref="AF15:AH15"/>
    <mergeCell ref="M17:N17"/>
    <mergeCell ref="V22:W22"/>
    <mergeCell ref="V23:W24"/>
    <mergeCell ref="T22:U22"/>
    <mergeCell ref="P24:Q24"/>
    <mergeCell ref="Z22:AA22"/>
    <mergeCell ref="X22:Y22"/>
    <mergeCell ref="Z23:AA23"/>
    <mergeCell ref="W17:X17"/>
    <mergeCell ref="AE17:AF17"/>
    <mergeCell ref="D24:E24"/>
    <mergeCell ref="N23:O24"/>
    <mergeCell ref="D23:E23"/>
    <mergeCell ref="F23:G24"/>
    <mergeCell ref="D22:E22"/>
    <mergeCell ref="L23:M24"/>
    <mergeCell ref="J24:K24"/>
    <mergeCell ref="H24:I24"/>
    <mergeCell ref="J22:K22"/>
    <mergeCell ref="H23:I23"/>
    <mergeCell ref="AH22:AI22"/>
    <mergeCell ref="Z24:AA25"/>
    <mergeCell ref="T23:U23"/>
    <mergeCell ref="P26:Q26"/>
    <mergeCell ref="AD36:AI36"/>
    <mergeCell ref="AH29:AI29"/>
    <mergeCell ref="AB23:AC24"/>
    <mergeCell ref="X23:Y24"/>
    <mergeCell ref="X25:Y26"/>
    <mergeCell ref="Z26:AA26"/>
    <mergeCell ref="X27:Y27"/>
    <mergeCell ref="AH28:AI28"/>
    <mergeCell ref="AH23:AI23"/>
    <mergeCell ref="AD23:AE24"/>
    <mergeCell ref="AH24:AI24"/>
    <mergeCell ref="AF28:AG28"/>
    <mergeCell ref="AH26:AI26"/>
    <mergeCell ref="AH27:AI27"/>
    <mergeCell ref="AF23:AG24"/>
    <mergeCell ref="V27:W27"/>
    <mergeCell ref="AB29:AC29"/>
    <mergeCell ref="AH25:AI25"/>
    <mergeCell ref="AF51:AI51"/>
    <mergeCell ref="AB50:AB51"/>
    <mergeCell ref="AF50:AI50"/>
    <mergeCell ref="N44:Q45"/>
    <mergeCell ref="AD37:AI37"/>
    <mergeCell ref="T34:Y34"/>
    <mergeCell ref="T36:V36"/>
    <mergeCell ref="T35:V35"/>
    <mergeCell ref="AD35:AI35"/>
    <mergeCell ref="T37:V37"/>
    <mergeCell ref="W37:AB37"/>
    <mergeCell ref="T41:U41"/>
    <mergeCell ref="N41:Q41"/>
    <mergeCell ref="T44:U45"/>
    <mergeCell ref="AF54:AI55"/>
    <mergeCell ref="T54:U55"/>
    <mergeCell ref="J57:J58"/>
    <mergeCell ref="N57:Q58"/>
    <mergeCell ref="V54:X55"/>
    <mergeCell ref="J54:J55"/>
    <mergeCell ref="T57:AI58"/>
    <mergeCell ref="N54:Q55"/>
    <mergeCell ref="AF52:AI52"/>
    <mergeCell ref="AB52:AB53"/>
    <mergeCell ref="J52:J53"/>
    <mergeCell ref="AF53:AI53"/>
    <mergeCell ref="T52:U53"/>
    <mergeCell ref="N53:Q53"/>
    <mergeCell ref="N52:Q52"/>
    <mergeCell ref="B57:C58"/>
    <mergeCell ref="D57:F58"/>
    <mergeCell ref="T50:U51"/>
    <mergeCell ref="N50:Q50"/>
    <mergeCell ref="AB54:AB55"/>
    <mergeCell ref="N51:Q51"/>
    <mergeCell ref="V52:X53"/>
    <mergeCell ref="B48:C49"/>
    <mergeCell ref="B50:C51"/>
    <mergeCell ref="D50:F51"/>
    <mergeCell ref="B54:C55"/>
    <mergeCell ref="D54:F55"/>
    <mergeCell ref="B52:C53"/>
    <mergeCell ref="D48:F49"/>
    <mergeCell ref="D52:F53"/>
    <mergeCell ref="T48:U49"/>
    <mergeCell ref="V50:X51"/>
    <mergeCell ref="N48:Q49"/>
    <mergeCell ref="J50:J51"/>
    <mergeCell ref="J48:J49"/>
    <mergeCell ref="B24:C24"/>
    <mergeCell ref="N42:Q43"/>
    <mergeCell ref="N46:Q47"/>
    <mergeCell ref="T46:U47"/>
    <mergeCell ref="V48:X49"/>
    <mergeCell ref="T42:U43"/>
    <mergeCell ref="O19:P19"/>
    <mergeCell ref="J23:K23"/>
    <mergeCell ref="P22:Q22"/>
    <mergeCell ref="T24:U24"/>
    <mergeCell ref="T27:U27"/>
    <mergeCell ref="T26:U26"/>
    <mergeCell ref="T38:V38"/>
    <mergeCell ref="V28:W28"/>
    <mergeCell ref="L28:M28"/>
    <mergeCell ref="L29:M29"/>
    <mergeCell ref="N28:O28"/>
    <mergeCell ref="N29:O29"/>
    <mergeCell ref="D31:O32"/>
    <mergeCell ref="D29:E29"/>
    <mergeCell ref="L27:M27"/>
    <mergeCell ref="J25:K25"/>
    <mergeCell ref="H26:I26"/>
    <mergeCell ref="F28:G28"/>
    <mergeCell ref="B26:C26"/>
    <mergeCell ref="H27:I27"/>
    <mergeCell ref="P23:Q23"/>
    <mergeCell ref="N22:O22"/>
    <mergeCell ref="L22:M22"/>
    <mergeCell ref="P25:Q25"/>
    <mergeCell ref="N25:O26"/>
    <mergeCell ref="J26:K26"/>
    <mergeCell ref="F22:G22"/>
    <mergeCell ref="H22:I22"/>
    <mergeCell ref="P27:Q27"/>
    <mergeCell ref="N27:O27"/>
    <mergeCell ref="B27:C27"/>
    <mergeCell ref="F25:G26"/>
    <mergeCell ref="H25:I25"/>
    <mergeCell ref="L25:M26"/>
    <mergeCell ref="D26:E26"/>
    <mergeCell ref="D27:E27"/>
    <mergeCell ref="F27:G27"/>
    <mergeCell ref="B25:C25"/>
    <mergeCell ref="B22:C22"/>
    <mergeCell ref="D25:E25"/>
    <mergeCell ref="B23:C23"/>
    <mergeCell ref="J27:K27"/>
    <mergeCell ref="J28:K28"/>
    <mergeCell ref="T25:U25"/>
    <mergeCell ref="V25:W26"/>
    <mergeCell ref="W36:AB36"/>
    <mergeCell ref="T29:U29"/>
    <mergeCell ref="V29:W29"/>
    <mergeCell ref="V31:AG32"/>
    <mergeCell ref="Z29:AA29"/>
    <mergeCell ref="Z27:AA27"/>
    <mergeCell ref="AB25:AC26"/>
    <mergeCell ref="W35:AB35"/>
    <mergeCell ref="AD27:AE27"/>
    <mergeCell ref="AF27:AG27"/>
    <mergeCell ref="AD28:AE28"/>
    <mergeCell ref="AD29:AE29"/>
    <mergeCell ref="AF29:AG29"/>
    <mergeCell ref="AD25:AE26"/>
    <mergeCell ref="AF25:AG26"/>
    <mergeCell ref="X28:Y28"/>
    <mergeCell ref="AB27:AC28"/>
    <mergeCell ref="X29:Y29"/>
    <mergeCell ref="Z28:AA28"/>
  </mergeCells>
  <phoneticPr fontId="1"/>
  <pageMargins left="0.63" right="0.12" top="0.64" bottom="0.11" header="0.1" footer="0.1"/>
  <pageSetup paperSize="9" orientation="portrait" horizontalDpi="429496729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workbookViewId="0">
      <selection activeCell="H34" sqref="H34:I34"/>
    </sheetView>
  </sheetViews>
  <sheetFormatPr defaultRowHeight="13.5"/>
  <cols>
    <col min="2" max="2" width="10.375" customWidth="1"/>
    <col min="4" max="4" width="12.125" customWidth="1"/>
    <col min="5" max="5" width="2.75" customWidth="1"/>
    <col min="6" max="6" width="12.125" customWidth="1"/>
  </cols>
  <sheetData>
    <row r="1" spans="1:19" ht="11.25" customHeight="1">
      <c r="A1" s="61"/>
      <c r="B1" s="61"/>
      <c r="C1" s="61"/>
      <c r="D1" s="61"/>
      <c r="E1" s="61"/>
      <c r="F1" s="61"/>
      <c r="G1" s="61"/>
      <c r="H1" s="61"/>
      <c r="I1" s="61"/>
    </row>
    <row r="2" spans="1:19" ht="7.5" customHeight="1">
      <c r="A2" s="61"/>
      <c r="B2" s="61"/>
      <c r="C2" s="61"/>
      <c r="D2" s="61"/>
      <c r="E2" s="61"/>
      <c r="F2" s="61"/>
      <c r="G2" s="61"/>
      <c r="H2" s="61"/>
      <c r="I2" s="61"/>
    </row>
    <row r="3" spans="1:19" ht="7.5" customHeight="1">
      <c r="A3" s="61"/>
      <c r="B3" s="865" t="s">
        <v>302</v>
      </c>
      <c r="C3" s="865"/>
      <c r="D3" s="865"/>
      <c r="E3" s="865"/>
      <c r="F3" s="865"/>
      <c r="G3" s="865"/>
      <c r="H3" s="865"/>
      <c r="I3" s="61"/>
    </row>
    <row r="4" spans="1:19" ht="6.75" customHeight="1">
      <c r="A4" s="61"/>
      <c r="B4" s="865"/>
      <c r="C4" s="865"/>
      <c r="D4" s="865"/>
      <c r="E4" s="865"/>
      <c r="F4" s="865"/>
      <c r="G4" s="865"/>
      <c r="H4" s="865"/>
      <c r="I4" s="61"/>
      <c r="J4" s="103"/>
      <c r="K4" s="104"/>
      <c r="L4" s="104"/>
      <c r="M4" s="104"/>
      <c r="N4" s="104"/>
      <c r="O4" s="104"/>
      <c r="P4" s="104"/>
      <c r="Q4" s="104"/>
      <c r="R4" s="104"/>
      <c r="S4" s="104"/>
    </row>
    <row r="5" spans="1:19" ht="7.5" customHeight="1">
      <c r="A5" s="61"/>
      <c r="B5" s="122"/>
      <c r="C5" s="122"/>
      <c r="D5" s="122"/>
      <c r="E5" s="122"/>
      <c r="F5" s="122"/>
      <c r="G5" s="122"/>
      <c r="H5" s="122"/>
      <c r="I5" s="61"/>
      <c r="J5" s="103"/>
      <c r="K5" s="104"/>
      <c r="L5" s="104"/>
      <c r="M5" s="104"/>
      <c r="N5" s="104"/>
      <c r="O5" s="104"/>
      <c r="P5" s="104"/>
      <c r="Q5" s="104"/>
      <c r="R5" s="104"/>
      <c r="S5" s="104"/>
    </row>
    <row r="6" spans="1:19" ht="13.5" customHeight="1">
      <c r="A6" s="61"/>
      <c r="B6" s="867" t="s">
        <v>240</v>
      </c>
      <c r="C6" s="867"/>
      <c r="D6" s="867"/>
      <c r="E6" s="867"/>
      <c r="F6" s="867"/>
      <c r="G6" s="867"/>
      <c r="H6" s="867"/>
      <c r="I6" s="61"/>
      <c r="J6" s="103"/>
      <c r="K6" s="104"/>
      <c r="L6" s="104"/>
      <c r="M6" s="104"/>
      <c r="N6" s="104"/>
      <c r="O6" s="104"/>
      <c r="P6" s="104"/>
      <c r="Q6" s="104"/>
      <c r="R6" s="104"/>
      <c r="S6" s="104"/>
    </row>
    <row r="7" spans="1:19" ht="17.25">
      <c r="A7" s="61"/>
      <c r="B7" s="61"/>
      <c r="C7" s="61"/>
      <c r="D7" s="61"/>
      <c r="E7" s="61"/>
      <c r="F7" s="61"/>
      <c r="G7" s="61"/>
      <c r="H7" s="61"/>
      <c r="I7" s="61"/>
      <c r="J7" s="104"/>
      <c r="K7" s="104"/>
      <c r="L7" s="104"/>
      <c r="M7" s="104"/>
      <c r="N7" s="104"/>
      <c r="O7" s="104"/>
      <c r="P7" s="104"/>
      <c r="Q7" s="104"/>
      <c r="R7" s="104"/>
      <c r="S7" s="104"/>
    </row>
    <row r="8" spans="1:19" ht="15" customHeight="1">
      <c r="A8" s="61"/>
      <c r="B8" s="866" t="s">
        <v>298</v>
      </c>
      <c r="C8" s="866"/>
      <c r="D8" s="866"/>
      <c r="E8" s="866"/>
      <c r="F8" s="866"/>
      <c r="G8" s="866"/>
      <c r="H8" s="866"/>
      <c r="I8" s="61"/>
    </row>
    <row r="9" spans="1:19">
      <c r="A9" s="61"/>
      <c r="B9" s="866" t="s">
        <v>299</v>
      </c>
      <c r="C9" s="866"/>
      <c r="D9" s="866"/>
      <c r="E9" s="866"/>
      <c r="F9" s="866"/>
      <c r="G9" s="866"/>
      <c r="H9" s="866"/>
      <c r="I9" s="61"/>
    </row>
    <row r="10" spans="1:19">
      <c r="A10" s="61"/>
      <c r="B10" s="89"/>
      <c r="C10" s="89"/>
      <c r="D10" s="89"/>
      <c r="E10" s="89"/>
      <c r="F10" s="89"/>
      <c r="G10" s="89"/>
      <c r="H10" s="89"/>
      <c r="I10" s="61"/>
    </row>
    <row r="11" spans="1:19" ht="7.5" customHeight="1">
      <c r="A11" s="61"/>
      <c r="B11" s="61"/>
      <c r="C11" s="61"/>
      <c r="D11" s="61"/>
      <c r="E11" s="61"/>
      <c r="F11" s="61"/>
      <c r="G11" s="61"/>
      <c r="H11" s="61"/>
      <c r="I11" s="61"/>
    </row>
    <row r="12" spans="1:19" ht="15" customHeight="1">
      <c r="A12" s="61"/>
      <c r="B12" s="126" t="s">
        <v>287</v>
      </c>
      <c r="C12" s="126"/>
      <c r="D12" s="126"/>
      <c r="E12" s="126"/>
      <c r="F12" s="126"/>
      <c r="G12" s="126"/>
      <c r="H12" s="126"/>
      <c r="I12" s="126"/>
      <c r="J12" s="127"/>
      <c r="K12" s="127"/>
    </row>
    <row r="13" spans="1:19" ht="13.5" customHeight="1">
      <c r="A13" s="61"/>
      <c r="B13" s="128" t="s">
        <v>269</v>
      </c>
      <c r="C13" s="123" t="s">
        <v>234</v>
      </c>
      <c r="D13" s="124" t="s">
        <v>1</v>
      </c>
      <c r="E13" s="124" t="s">
        <v>178</v>
      </c>
      <c r="F13" s="124" t="s">
        <v>2</v>
      </c>
      <c r="G13" s="126"/>
      <c r="H13" s="126"/>
      <c r="I13" s="126"/>
      <c r="J13" s="127"/>
      <c r="K13" s="127"/>
    </row>
    <row r="14" spans="1:19" ht="13.5" customHeight="1">
      <c r="A14" s="61"/>
      <c r="B14" s="129"/>
      <c r="C14" s="125" t="s">
        <v>235</v>
      </c>
      <c r="D14" s="124" t="s">
        <v>3</v>
      </c>
      <c r="E14" s="124" t="s">
        <v>178</v>
      </c>
      <c r="F14" s="124" t="s">
        <v>4</v>
      </c>
      <c r="G14" s="126"/>
      <c r="H14" s="126"/>
      <c r="I14" s="126"/>
      <c r="J14" s="127"/>
      <c r="K14" s="127"/>
    </row>
    <row r="15" spans="1:19" ht="13.5" customHeight="1">
      <c r="A15" s="61"/>
      <c r="B15" s="129"/>
      <c r="C15" s="125" t="s">
        <v>236</v>
      </c>
      <c r="D15" s="124" t="s">
        <v>5</v>
      </c>
      <c r="E15" s="124" t="s">
        <v>178</v>
      </c>
      <c r="F15" s="124" t="s">
        <v>6</v>
      </c>
      <c r="G15" s="126"/>
      <c r="H15" s="126"/>
      <c r="I15" s="126"/>
      <c r="J15" s="127"/>
      <c r="K15" s="127"/>
    </row>
    <row r="16" spans="1:19" ht="13.5" customHeight="1" thickBot="1">
      <c r="A16" s="61"/>
      <c r="B16" s="129"/>
      <c r="C16" s="125" t="s">
        <v>237</v>
      </c>
      <c r="D16" s="124" t="s">
        <v>7</v>
      </c>
      <c r="E16" s="124" t="s">
        <v>178</v>
      </c>
      <c r="F16" s="124" t="s">
        <v>8</v>
      </c>
      <c r="G16" s="864" t="s">
        <v>300</v>
      </c>
      <c r="H16" s="864"/>
      <c r="I16" s="864"/>
      <c r="J16" s="864"/>
      <c r="K16" s="864"/>
    </row>
    <row r="17" spans="1:11" ht="22.5" customHeight="1" thickBot="1">
      <c r="A17" s="61"/>
      <c r="B17" s="108" t="s">
        <v>40</v>
      </c>
      <c r="C17" s="139" t="s">
        <v>249</v>
      </c>
      <c r="D17" s="852" t="s">
        <v>250</v>
      </c>
      <c r="E17" s="852"/>
      <c r="F17" s="853"/>
      <c r="G17" s="862" t="s">
        <v>251</v>
      </c>
      <c r="H17" s="863"/>
      <c r="I17" s="61"/>
    </row>
    <row r="18" spans="1:11" ht="22.5" customHeight="1" thickTop="1">
      <c r="A18" s="61"/>
      <c r="B18" s="105" t="s">
        <v>47</v>
      </c>
      <c r="C18" s="140">
        <v>0.41666666666666669</v>
      </c>
      <c r="D18" s="102" t="s">
        <v>278</v>
      </c>
      <c r="E18" s="102" t="s">
        <v>288</v>
      </c>
      <c r="F18" s="109" t="s">
        <v>282</v>
      </c>
      <c r="G18" s="840" t="s">
        <v>259</v>
      </c>
      <c r="H18" s="841"/>
      <c r="I18" s="61"/>
    </row>
    <row r="19" spans="1:11" ht="22.5" customHeight="1">
      <c r="A19" s="61"/>
      <c r="B19" s="110" t="s">
        <v>48</v>
      </c>
      <c r="C19" s="141">
        <v>0.43402777777777773</v>
      </c>
      <c r="D19" s="111" t="s">
        <v>279</v>
      </c>
      <c r="E19" s="111" t="s">
        <v>288</v>
      </c>
      <c r="F19" s="112" t="s">
        <v>283</v>
      </c>
      <c r="G19" s="846" t="s">
        <v>260</v>
      </c>
      <c r="H19" s="847"/>
      <c r="I19" s="61"/>
    </row>
    <row r="20" spans="1:11" ht="21.75" customHeight="1">
      <c r="A20" s="61"/>
      <c r="B20" s="110" t="s">
        <v>49</v>
      </c>
      <c r="C20" s="141">
        <v>0.4513888888888889</v>
      </c>
      <c r="D20" s="111" t="s">
        <v>280</v>
      </c>
      <c r="E20" s="111" t="s">
        <v>288</v>
      </c>
      <c r="F20" s="112" t="s">
        <v>284</v>
      </c>
      <c r="G20" s="846" t="s">
        <v>261</v>
      </c>
      <c r="H20" s="847"/>
      <c r="I20" s="61"/>
    </row>
    <row r="21" spans="1:11" ht="22.5" customHeight="1">
      <c r="A21" s="61"/>
      <c r="B21" s="110" t="s">
        <v>57</v>
      </c>
      <c r="C21" s="141">
        <v>0.46875</v>
      </c>
      <c r="D21" s="111" t="s">
        <v>281</v>
      </c>
      <c r="E21" s="111" t="s">
        <v>288</v>
      </c>
      <c r="F21" s="112" t="s">
        <v>285</v>
      </c>
      <c r="G21" s="846" t="s">
        <v>262</v>
      </c>
      <c r="H21" s="847"/>
      <c r="I21" s="61"/>
    </row>
    <row r="22" spans="1:11" ht="11.25" customHeight="1">
      <c r="A22" s="61"/>
      <c r="B22" s="842" t="s">
        <v>58</v>
      </c>
      <c r="C22" s="844">
        <v>0.4861111111111111</v>
      </c>
      <c r="D22" s="848" t="s">
        <v>253</v>
      </c>
      <c r="E22" s="850" t="s">
        <v>268</v>
      </c>
      <c r="F22" s="836" t="s">
        <v>256</v>
      </c>
      <c r="G22" s="838" t="s">
        <v>265</v>
      </c>
      <c r="H22" s="839"/>
      <c r="I22" s="61"/>
    </row>
    <row r="23" spans="1:11" ht="11.25" customHeight="1">
      <c r="A23" s="61"/>
      <c r="B23" s="843"/>
      <c r="C23" s="845"/>
      <c r="D23" s="849"/>
      <c r="E23" s="851"/>
      <c r="F23" s="837"/>
      <c r="G23" s="840" t="s">
        <v>264</v>
      </c>
      <c r="H23" s="841"/>
      <c r="I23" s="61"/>
    </row>
    <row r="24" spans="1:11" ht="11.25" customHeight="1">
      <c r="A24" s="61"/>
      <c r="B24" s="842" t="s">
        <v>59</v>
      </c>
      <c r="C24" s="844">
        <v>0.51041666666666663</v>
      </c>
      <c r="D24" s="848" t="s">
        <v>254</v>
      </c>
      <c r="E24" s="850" t="s">
        <v>268</v>
      </c>
      <c r="F24" s="836" t="s">
        <v>257</v>
      </c>
      <c r="G24" s="838" t="s">
        <v>266</v>
      </c>
      <c r="H24" s="839"/>
      <c r="I24" s="61"/>
    </row>
    <row r="25" spans="1:11" ht="11.25" customHeight="1">
      <c r="A25" s="61"/>
      <c r="B25" s="843"/>
      <c r="C25" s="845"/>
      <c r="D25" s="849"/>
      <c r="E25" s="851"/>
      <c r="F25" s="837"/>
      <c r="G25" s="840" t="s">
        <v>263</v>
      </c>
      <c r="H25" s="841"/>
      <c r="I25" s="61"/>
    </row>
    <row r="26" spans="1:11" ht="21.75" customHeight="1" thickBot="1">
      <c r="A26" s="61"/>
      <c r="B26" s="113" t="s">
        <v>252</v>
      </c>
      <c r="C26" s="142">
        <v>0.55208333333333337</v>
      </c>
      <c r="D26" s="138" t="s">
        <v>255</v>
      </c>
      <c r="E26" s="114" t="s">
        <v>268</v>
      </c>
      <c r="F26" s="115" t="s">
        <v>258</v>
      </c>
      <c r="G26" s="834" t="s">
        <v>226</v>
      </c>
      <c r="H26" s="835"/>
      <c r="I26" s="61"/>
    </row>
    <row r="27" spans="1:11" ht="13.5" customHeight="1">
      <c r="A27" s="61"/>
      <c r="B27" s="86"/>
      <c r="C27" s="87"/>
      <c r="D27" s="99"/>
      <c r="E27" s="86"/>
      <c r="F27" s="99"/>
      <c r="G27" s="86"/>
      <c r="H27" s="86"/>
      <c r="I27" s="61"/>
    </row>
    <row r="28" spans="1:11" ht="7.5" customHeight="1">
      <c r="A28" s="61"/>
      <c r="B28" s="61"/>
      <c r="C28" s="61"/>
      <c r="D28" s="61"/>
      <c r="E28" s="61"/>
      <c r="F28" s="61"/>
      <c r="G28" s="61"/>
      <c r="H28" s="61"/>
      <c r="I28" s="61"/>
    </row>
    <row r="29" spans="1:11" ht="18.75" customHeight="1">
      <c r="A29" s="61"/>
      <c r="B29" s="126" t="s">
        <v>289</v>
      </c>
      <c r="C29" s="126"/>
      <c r="D29" s="126"/>
      <c r="E29" s="126"/>
      <c r="F29" s="126"/>
      <c r="G29" s="126"/>
      <c r="H29" s="126"/>
      <c r="I29" s="126"/>
      <c r="J29" s="127"/>
      <c r="K29" s="127"/>
    </row>
    <row r="30" spans="1:11" ht="14.25" customHeight="1">
      <c r="A30" s="61"/>
      <c r="B30" s="128" t="s">
        <v>269</v>
      </c>
      <c r="C30" s="123" t="s">
        <v>234</v>
      </c>
      <c r="D30" s="124" t="s">
        <v>9</v>
      </c>
      <c r="E30" s="124" t="s">
        <v>178</v>
      </c>
      <c r="F30" s="124" t="s">
        <v>10</v>
      </c>
      <c r="G30" s="126"/>
      <c r="H30" s="126"/>
      <c r="I30" s="126"/>
      <c r="J30" s="127"/>
      <c r="K30" s="127"/>
    </row>
    <row r="31" spans="1:11" ht="13.5" customHeight="1">
      <c r="A31" s="61"/>
      <c r="B31" s="129"/>
      <c r="C31" s="125" t="s">
        <v>235</v>
      </c>
      <c r="D31" s="124" t="s">
        <v>11</v>
      </c>
      <c r="E31" s="124" t="s">
        <v>178</v>
      </c>
      <c r="F31" s="124" t="s">
        <v>322</v>
      </c>
      <c r="G31" s="126"/>
      <c r="H31" s="126"/>
      <c r="I31" s="126"/>
      <c r="J31" s="127"/>
      <c r="K31" s="127"/>
    </row>
    <row r="32" spans="1:11" ht="13.5" customHeight="1">
      <c r="A32" s="61"/>
      <c r="B32" s="129"/>
      <c r="C32" s="125" t="s">
        <v>236</v>
      </c>
      <c r="D32" s="124" t="s">
        <v>13</v>
      </c>
      <c r="E32" s="124" t="s">
        <v>178</v>
      </c>
      <c r="F32" s="124" t="s">
        <v>0</v>
      </c>
      <c r="G32" s="126"/>
      <c r="H32" s="126"/>
      <c r="I32" s="126"/>
      <c r="J32" s="127"/>
      <c r="K32" s="127"/>
    </row>
    <row r="33" spans="1:11" ht="13.5" customHeight="1" thickBot="1">
      <c r="A33" s="61"/>
      <c r="B33" s="129"/>
      <c r="C33" s="125" t="s">
        <v>237</v>
      </c>
      <c r="D33" s="124" t="s">
        <v>14</v>
      </c>
      <c r="E33" s="124" t="s">
        <v>178</v>
      </c>
      <c r="F33" s="124" t="s">
        <v>15</v>
      </c>
      <c r="G33" s="864" t="s">
        <v>300</v>
      </c>
      <c r="H33" s="864"/>
      <c r="I33" s="864"/>
      <c r="J33" s="864"/>
      <c r="K33" s="864"/>
    </row>
    <row r="34" spans="1:11" ht="22.5" customHeight="1" thickBot="1">
      <c r="A34" s="61"/>
      <c r="B34" s="108" t="s">
        <v>40</v>
      </c>
      <c r="C34" s="139" t="s">
        <v>249</v>
      </c>
      <c r="D34" s="852" t="s">
        <v>250</v>
      </c>
      <c r="E34" s="852"/>
      <c r="F34" s="853"/>
      <c r="G34" s="862" t="s">
        <v>251</v>
      </c>
      <c r="H34" s="863"/>
      <c r="I34" s="61"/>
    </row>
    <row r="35" spans="1:11" ht="22.5" customHeight="1" thickTop="1">
      <c r="A35" s="61"/>
      <c r="B35" s="105" t="s">
        <v>47</v>
      </c>
      <c r="C35" s="140">
        <v>0.41666666666666669</v>
      </c>
      <c r="D35" s="102" t="s">
        <v>308</v>
      </c>
      <c r="E35" s="102" t="s">
        <v>288</v>
      </c>
      <c r="F35" s="109" t="s">
        <v>312</v>
      </c>
      <c r="G35" s="840" t="s">
        <v>270</v>
      </c>
      <c r="H35" s="841"/>
      <c r="I35" s="61"/>
    </row>
    <row r="36" spans="1:11" ht="22.5" customHeight="1">
      <c r="A36" s="61"/>
      <c r="B36" s="110" t="s">
        <v>48</v>
      </c>
      <c r="C36" s="141">
        <v>0.43402777777777773</v>
      </c>
      <c r="D36" s="111" t="s">
        <v>309</v>
      </c>
      <c r="E36" s="111" t="s">
        <v>288</v>
      </c>
      <c r="F36" s="112" t="s">
        <v>313</v>
      </c>
      <c r="G36" s="846" t="s">
        <v>271</v>
      </c>
      <c r="H36" s="847"/>
      <c r="I36" s="61"/>
    </row>
    <row r="37" spans="1:11" ht="22.5" customHeight="1">
      <c r="A37" s="61"/>
      <c r="B37" s="110" t="s">
        <v>49</v>
      </c>
      <c r="C37" s="141">
        <v>0.4513888888888889</v>
      </c>
      <c r="D37" s="111" t="s">
        <v>310</v>
      </c>
      <c r="E37" s="111" t="s">
        <v>288</v>
      </c>
      <c r="F37" s="112" t="s">
        <v>314</v>
      </c>
      <c r="G37" s="846" t="s">
        <v>272</v>
      </c>
      <c r="H37" s="847"/>
      <c r="I37" s="61"/>
      <c r="J37" s="107"/>
    </row>
    <row r="38" spans="1:11" ht="22.5" customHeight="1">
      <c r="A38" s="61"/>
      <c r="B38" s="110" t="s">
        <v>57</v>
      </c>
      <c r="C38" s="141">
        <v>0.46875</v>
      </c>
      <c r="D38" s="111" t="s">
        <v>311</v>
      </c>
      <c r="E38" s="111" t="s">
        <v>288</v>
      </c>
      <c r="F38" s="112" t="s">
        <v>315</v>
      </c>
      <c r="G38" s="846" t="s">
        <v>273</v>
      </c>
      <c r="H38" s="847"/>
      <c r="I38" s="61"/>
    </row>
    <row r="39" spans="1:11" ht="11.25" customHeight="1">
      <c r="A39" s="61"/>
      <c r="B39" s="842" t="s">
        <v>58</v>
      </c>
      <c r="C39" s="844">
        <v>0.4861111111111111</v>
      </c>
      <c r="D39" s="848" t="s">
        <v>253</v>
      </c>
      <c r="E39" s="854" t="s">
        <v>268</v>
      </c>
      <c r="F39" s="836" t="s">
        <v>256</v>
      </c>
      <c r="G39" s="838" t="s">
        <v>274</v>
      </c>
      <c r="H39" s="839"/>
      <c r="I39" s="61"/>
    </row>
    <row r="40" spans="1:11" ht="11.25" customHeight="1">
      <c r="A40" s="61"/>
      <c r="B40" s="843"/>
      <c r="C40" s="845"/>
      <c r="D40" s="849"/>
      <c r="E40" s="855"/>
      <c r="F40" s="837"/>
      <c r="G40" s="840" t="s">
        <v>275</v>
      </c>
      <c r="H40" s="841"/>
      <c r="I40" s="61"/>
    </row>
    <row r="41" spans="1:11" ht="11.25" customHeight="1">
      <c r="A41" s="61"/>
      <c r="B41" s="842" t="s">
        <v>59</v>
      </c>
      <c r="C41" s="844">
        <v>0.51041666666666663</v>
      </c>
      <c r="D41" s="848" t="s">
        <v>254</v>
      </c>
      <c r="E41" s="854" t="s">
        <v>268</v>
      </c>
      <c r="F41" s="836" t="s">
        <v>257</v>
      </c>
      <c r="G41" s="838" t="s">
        <v>276</v>
      </c>
      <c r="H41" s="839"/>
      <c r="I41" s="61"/>
    </row>
    <row r="42" spans="1:11" ht="11.25" customHeight="1">
      <c r="A42" s="61"/>
      <c r="B42" s="843"/>
      <c r="C42" s="845"/>
      <c r="D42" s="849"/>
      <c r="E42" s="855"/>
      <c r="F42" s="837"/>
      <c r="G42" s="840" t="s">
        <v>277</v>
      </c>
      <c r="H42" s="841"/>
      <c r="I42" s="61"/>
    </row>
    <row r="43" spans="1:11" ht="22.5" customHeight="1" thickBot="1">
      <c r="A43" s="61"/>
      <c r="B43" s="113" t="s">
        <v>252</v>
      </c>
      <c r="C43" s="142">
        <v>0.55208333333333337</v>
      </c>
      <c r="D43" s="138" t="s">
        <v>255</v>
      </c>
      <c r="E43" s="116" t="s">
        <v>268</v>
      </c>
      <c r="F43" s="115" t="s">
        <v>258</v>
      </c>
      <c r="G43" s="834" t="s">
        <v>226</v>
      </c>
      <c r="H43" s="835"/>
      <c r="I43" s="61"/>
    </row>
    <row r="44" spans="1:11" ht="9" customHeight="1">
      <c r="A44" s="61"/>
      <c r="B44" s="61"/>
      <c r="C44" s="61"/>
      <c r="D44" s="61"/>
      <c r="E44" s="61"/>
      <c r="F44" s="61"/>
      <c r="G44" s="61"/>
      <c r="H44" s="61"/>
      <c r="I44" s="61"/>
    </row>
    <row r="45" spans="1:11" ht="18.75" customHeight="1" thickBot="1">
      <c r="A45" s="61"/>
      <c r="B45" s="117" t="s">
        <v>290</v>
      </c>
      <c r="C45" s="61"/>
      <c r="D45" s="61"/>
      <c r="E45" s="61"/>
      <c r="F45" s="61"/>
      <c r="G45" s="662" t="s">
        <v>300</v>
      </c>
      <c r="H45" s="662"/>
      <c r="I45" s="662"/>
      <c r="J45" s="662"/>
      <c r="K45" s="662"/>
    </row>
    <row r="46" spans="1:11" ht="15" customHeight="1" thickTop="1">
      <c r="A46" s="61"/>
      <c r="B46" s="858" t="s">
        <v>286</v>
      </c>
      <c r="C46" s="860">
        <v>0.59375</v>
      </c>
      <c r="D46" s="118" t="s">
        <v>291</v>
      </c>
      <c r="E46" s="856" t="s">
        <v>292</v>
      </c>
      <c r="F46" s="119" t="s">
        <v>293</v>
      </c>
      <c r="G46" s="830" t="s">
        <v>226</v>
      </c>
      <c r="H46" s="831"/>
      <c r="I46" s="61"/>
    </row>
    <row r="47" spans="1:11" ht="15" customHeight="1" thickBot="1">
      <c r="A47" s="61"/>
      <c r="B47" s="859"/>
      <c r="C47" s="861"/>
      <c r="D47" s="120" t="s">
        <v>267</v>
      </c>
      <c r="E47" s="857"/>
      <c r="F47" s="121" t="s">
        <v>267</v>
      </c>
      <c r="G47" s="832"/>
      <c r="H47" s="833"/>
      <c r="I47" s="61"/>
    </row>
    <row r="48" spans="1:11" ht="14.25" thickTop="1">
      <c r="A48" s="61"/>
      <c r="B48" s="61"/>
      <c r="C48" s="61"/>
      <c r="D48" s="61"/>
      <c r="E48" s="61"/>
      <c r="F48" s="61"/>
      <c r="G48" s="61"/>
      <c r="H48" s="61"/>
      <c r="I48" s="61"/>
    </row>
    <row r="49" spans="1:9">
      <c r="A49" s="61"/>
      <c r="B49" s="61"/>
      <c r="C49" s="61"/>
      <c r="D49" s="61"/>
      <c r="E49" s="61"/>
      <c r="F49" s="61"/>
      <c r="G49" s="61"/>
      <c r="H49" s="61"/>
      <c r="I49" s="61"/>
    </row>
  </sheetData>
  <mergeCells count="53">
    <mergeCell ref="G18:H18"/>
    <mergeCell ref="G23:H23"/>
    <mergeCell ref="G20:H20"/>
    <mergeCell ref="D22:D23"/>
    <mergeCell ref="E22:E23"/>
    <mergeCell ref="F22:F23"/>
    <mergeCell ref="G19:H19"/>
    <mergeCell ref="G21:H21"/>
    <mergeCell ref="B3:H4"/>
    <mergeCell ref="B8:H8"/>
    <mergeCell ref="B9:H9"/>
    <mergeCell ref="D17:F17"/>
    <mergeCell ref="G17:H17"/>
    <mergeCell ref="G16:K16"/>
    <mergeCell ref="B6:H6"/>
    <mergeCell ref="G37:H37"/>
    <mergeCell ref="G34:H34"/>
    <mergeCell ref="G35:H35"/>
    <mergeCell ref="G36:H36"/>
    <mergeCell ref="B22:B23"/>
    <mergeCell ref="G33:K33"/>
    <mergeCell ref="G24:H24"/>
    <mergeCell ref="G25:H25"/>
    <mergeCell ref="G22:H22"/>
    <mergeCell ref="C22:C23"/>
    <mergeCell ref="G26:H26"/>
    <mergeCell ref="E46:E47"/>
    <mergeCell ref="B46:B47"/>
    <mergeCell ref="C46:C47"/>
    <mergeCell ref="B41:B42"/>
    <mergeCell ref="D41:D42"/>
    <mergeCell ref="C41:C42"/>
    <mergeCell ref="G40:H40"/>
    <mergeCell ref="B24:B25"/>
    <mergeCell ref="C24:C25"/>
    <mergeCell ref="G42:H42"/>
    <mergeCell ref="G38:H38"/>
    <mergeCell ref="G39:H39"/>
    <mergeCell ref="C39:C40"/>
    <mergeCell ref="F24:F25"/>
    <mergeCell ref="D24:D25"/>
    <mergeCell ref="E24:E25"/>
    <mergeCell ref="D34:F34"/>
    <mergeCell ref="E41:E42"/>
    <mergeCell ref="F39:F40"/>
    <mergeCell ref="B39:B40"/>
    <mergeCell ref="E39:E40"/>
    <mergeCell ref="D39:D40"/>
    <mergeCell ref="G46:H47"/>
    <mergeCell ref="G43:H43"/>
    <mergeCell ref="G45:K45"/>
    <mergeCell ref="F41:F42"/>
    <mergeCell ref="G41:H41"/>
  </mergeCells>
  <phoneticPr fontId="1"/>
  <pageMargins left="0.3" right="7.0000000000000007E-2" top="0.14000000000000001" bottom="0.15" header="0.13" footer="0.12"/>
  <pageSetup paperSize="9" scale="125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10</vt:i4>
      </vt:variant>
    </vt:vector>
  </HeadingPairs>
  <TitlesOfParts>
    <vt:vector size="28" baseType="lpstr">
      <vt:lpstr>ＡＢ会場</vt:lpstr>
      <vt:lpstr>ＣＤ会場</vt:lpstr>
      <vt:lpstr>ＥＦ会場</vt:lpstr>
      <vt:lpstr>ＧＨ会場</vt:lpstr>
      <vt:lpstr>七飯会場改正番</vt:lpstr>
      <vt:lpstr>タイムテーブル</vt:lpstr>
      <vt:lpstr>予選結果表</vt:lpstr>
      <vt:lpstr>決勝トーナメント</vt:lpstr>
      <vt:lpstr>指導者タイムテーブル</vt:lpstr>
      <vt:lpstr>リーグ表</vt:lpstr>
      <vt:lpstr>大会予選組み合わせ</vt:lpstr>
      <vt:lpstr>A・Bブロック</vt:lpstr>
      <vt:lpstr>C・Dブロック</vt:lpstr>
      <vt:lpstr>E・Fブロック</vt:lpstr>
      <vt:lpstr>G・Hブロック</vt:lpstr>
      <vt:lpstr>A～Dブロック予選結果</vt:lpstr>
      <vt:lpstr>E～Hブロック予選結果</vt:lpstr>
      <vt:lpstr>トーナメント表</vt:lpstr>
      <vt:lpstr>'A～Dブロック予選結果'!Print_Area</vt:lpstr>
      <vt:lpstr>ＣＤ会場!Print_Area</vt:lpstr>
      <vt:lpstr>'E～Hブロック予選結果'!Print_Area</vt:lpstr>
      <vt:lpstr>ＥＦ会場!Print_Area</vt:lpstr>
      <vt:lpstr>ＧＨ会場!Print_Area</vt:lpstr>
      <vt:lpstr>タイムテーブル!Print_Area</vt:lpstr>
      <vt:lpstr>リーグ表!Print_Area</vt:lpstr>
      <vt:lpstr>指導者タイムテーブル!Print_Area</vt:lpstr>
      <vt:lpstr>七飯会場改正番!Print_Area</vt:lpstr>
      <vt:lpstr>大会予選組み合わせ!Print_Area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まさき</cp:lastModifiedBy>
  <cp:lastPrinted>2017-01-03T05:58:59Z</cp:lastPrinted>
  <dcterms:created xsi:type="dcterms:W3CDTF">1997-01-08T22:48:59Z</dcterms:created>
  <dcterms:modified xsi:type="dcterms:W3CDTF">2017-01-08T08:19:58Z</dcterms:modified>
</cp:coreProperties>
</file>